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дание №1" sheetId="1" r:id="rId1"/>
    <sheet name="задание №2 и №3" sheetId="2" r:id="rId2"/>
    <sheet name="Зад. №4" sheetId="3" r:id="rId3"/>
    <sheet name="Зад. №5" sheetId="4" r:id="rId4"/>
    <sheet name="Зад. №6" sheetId="5" r:id="rId5"/>
  </sheets>
  <externalReferences>
    <externalReference r:id="rId8"/>
  </externalReferences>
  <definedNames>
    <definedName name="a">'Зад. №5'!$B$5</definedName>
    <definedName name="b">'Зад. №5'!$B$6</definedName>
    <definedName name="c_">'Зад. №5'!$B$7</definedName>
    <definedName name="h">'Зад. №5'!$B$8</definedName>
    <definedName name="n1_">'Зад. №5'!$B$3</definedName>
    <definedName name="n2_">'Зад. №5'!$B$4</definedName>
  </definedNames>
  <calcPr fullCalcOnLoad="1"/>
</workbook>
</file>

<file path=xl/sharedStrings.xml><?xml version="1.0" encoding="utf-8"?>
<sst xmlns="http://schemas.openxmlformats.org/spreadsheetml/2006/main" count="50" uniqueCount="49">
  <si>
    <t>Задание №6.</t>
  </si>
  <si>
    <t>Задание №4.</t>
  </si>
  <si>
    <t>n1=</t>
  </si>
  <si>
    <t>n2=</t>
  </si>
  <si>
    <t>a=</t>
  </si>
  <si>
    <t>b=</t>
  </si>
  <si>
    <t>c=</t>
  </si>
  <si>
    <t>h=</t>
  </si>
  <si>
    <t>x=</t>
  </si>
  <si>
    <t>y=a*sin(b*x+c)</t>
  </si>
  <si>
    <t xml:space="preserve">x= </t>
  </si>
  <si>
    <t xml:space="preserve">c= </t>
  </si>
  <si>
    <t xml:space="preserve">b= </t>
  </si>
  <si>
    <t xml:space="preserve">a= </t>
  </si>
  <si>
    <t>y=a*x^2+b*x+c</t>
  </si>
  <si>
    <t>Рост уровня доходов фирмы в абсолютном и процентном отношении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</si>
  <si>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</si>
  <si>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</si>
  <si>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</si>
  <si>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</si>
  <si>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</si>
  <si>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</si>
  <si>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</si>
  <si>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</si>
  <si>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</si>
  <si>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</si>
  <si>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</si>
  <si>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</si>
  <si>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</si>
  <si>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Месяцы</t>
  </si>
  <si>
    <t>Уровень доходов 
фирмы в 1998 году,
млн.руб.</t>
  </si>
  <si>
    <t>Уровень доходов
фирмы в 1999 году, 
млн. руб.</t>
  </si>
  <si>
    <t>Рост уровня доходов фирмы
в 1999 году в %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</si>
  <si>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</si>
  <si>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</si>
  <si>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</si>
  <si>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</si>
  <si>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</si>
  <si>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</si>
  <si>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</si>
  <si>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</si>
  <si>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</si>
  <si>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…</t>
  </si>
  <si>
    <t>Средний балл</t>
  </si>
  <si>
    <t>Сидоров</t>
  </si>
  <si>
    <t>Петров</t>
  </si>
  <si>
    <t>Иванченко</t>
  </si>
  <si>
    <t>X</t>
  </si>
  <si>
    <t>Y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</si>
</sst>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u val="single"/>
      <sz val="12"/>
      <color indexed="42"/>
      <name val="Arial"/>
      <family val="2"/>
    </font>
    <font>
      <sz val="14.75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u val="single"/>
      <sz val="9.75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775"/>
          <c:w val="0.88275"/>
          <c:h val="0.87775"/>
        </c:manualLayout>
      </c:layout>
      <c:areaChart>
        <c:grouping val="stacked"/>
        <c:varyColors val="0"/>
        <c:ser>
          <c:idx val="1"/>
          <c:order val="0"/>
          <c:tx>
            <c:v>1999</c:v>
          </c:tx>
          <c:spPr>
            <a:blipFill>
              <a:blip r:embed="rId1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№1'!$B$3:$B$14</c:f>
              <c:numCache>
                <c:ptCount val="12"/>
                <c:pt idx="0">
                  <c:v>185</c:v>
                </c:pt>
                <c:pt idx="1">
                  <c:v>190</c:v>
                </c:pt>
                <c:pt idx="2">
                  <c:v>200</c:v>
                </c:pt>
                <c:pt idx="3">
                  <c:v>213</c:v>
                </c:pt>
                <c:pt idx="4">
                  <c:v>240</c:v>
                </c:pt>
                <c:pt idx="5">
                  <c:v>254</c:v>
                </c:pt>
                <c:pt idx="6">
                  <c:v>260</c:v>
                </c:pt>
                <c:pt idx="7">
                  <c:v>265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325</c:v>
                </c:pt>
              </c:numCache>
            </c:numRef>
          </c:val>
        </c:ser>
        <c:axId val="62124822"/>
        <c:axId val="22252487"/>
      </c:areaChart>
      <c:barChart>
        <c:barDir val="col"/>
        <c:grouping val="clustered"/>
        <c:varyColors val="0"/>
        <c:ser>
          <c:idx val="0"/>
          <c:order val="1"/>
          <c:tx>
            <c:v>1998</c:v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val>
            <c:numRef>
              <c:f>'задание №1'!$C$3:$C$14</c:f>
              <c:numCache>
                <c:ptCount val="12"/>
                <c:pt idx="0">
                  <c:v>200</c:v>
                </c:pt>
                <c:pt idx="1">
                  <c:v>210</c:v>
                </c:pt>
                <c:pt idx="2">
                  <c:v>230</c:v>
                </c:pt>
                <c:pt idx="3">
                  <c:v>245</c:v>
                </c:pt>
                <c:pt idx="4">
                  <c:v>270</c:v>
                </c:pt>
                <c:pt idx="5">
                  <c:v>275</c:v>
                </c:pt>
                <c:pt idx="6">
                  <c:v>281</c:v>
                </c:pt>
                <c:pt idx="7">
                  <c:v>290</c:v>
                </c:pt>
                <c:pt idx="8">
                  <c:v>300</c:v>
                </c:pt>
                <c:pt idx="9">
                  <c:v>315</c:v>
                </c:pt>
                <c:pt idx="10">
                  <c:v>323</c:v>
                </c:pt>
                <c:pt idx="11">
                  <c:v>330</c:v>
                </c:pt>
              </c:numCache>
            </c:numRef>
          </c:val>
        </c:ser>
        <c:axId val="66054656"/>
        <c:axId val="57620993"/>
      </c:barChart>
      <c:cat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1-январь, 2-февраль, 3-март, 4-апрель, 5-май,  6-июнь,  7-июль, 8-август, 9-сентябрь, 
10-октябрь, 11-ноябрь, 12-декабрь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52487"/>
        <c:crosses val="autoZero"/>
        <c:auto val="0"/>
        <c:lblOffset val="100"/>
        <c:noMultiLvlLbl val="0"/>
      </c:catAx>
      <c:valAx>
        <c:axId val="2225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уровень доходов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24822"/>
        <c:crossesAt val="1"/>
        <c:crossBetween val="between"/>
        <c:dispUnits/>
      </c:valAx>
      <c:catAx>
        <c:axId val="66054656"/>
        <c:scaling>
          <c:orientation val="minMax"/>
        </c:scaling>
        <c:axPos val="b"/>
        <c:delete val="1"/>
        <c:majorTickMark val="in"/>
        <c:minorTickMark val="none"/>
        <c:tickLblPos val="nextTo"/>
        <c:crossAx val="57620993"/>
        <c:crosses val="autoZero"/>
        <c:auto val="0"/>
        <c:lblOffset val="100"/>
        <c:noMultiLvlLbl val="0"/>
      </c:catAx>
      <c:valAx>
        <c:axId val="57620993"/>
        <c:scaling>
          <c:orientation val="minMax"/>
        </c:scaling>
        <c:axPos val="l"/>
        <c:delete val="1"/>
        <c:majorTickMark val="in"/>
        <c:minorTickMark val="none"/>
        <c:tickLblPos val="nextTo"/>
        <c:crossAx val="66054656"/>
        <c:crossesAt val="1"/>
        <c:crossBetween val="between"/>
        <c:dispUnits/>
      </c:valAx>
      <c:spPr>
        <a:pattFill prst="sphere">
          <a:fgClr>
            <a:srgbClr val="33CCCC"/>
          </a:fgClr>
          <a:bgClr>
            <a:srgbClr val="000080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525"/>
          <c:w val="0.90725"/>
          <c:h val="0.79625"/>
        </c:manualLayout>
      </c:layout>
      <c:barChart>
        <c:barDir val="bar"/>
        <c:grouping val="clustered"/>
        <c:varyColors val="0"/>
        <c:ser>
          <c:idx val="0"/>
          <c:order val="0"/>
          <c:tx>
            <c:v>%-ый рост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'задание №1'!$D$3:$D$14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0.225</c:v>
                </c:pt>
                <c:pt idx="4">
                  <c:v>0.35</c:v>
                </c:pt>
                <c:pt idx="5">
                  <c:v>0.375</c:v>
                </c:pt>
                <c:pt idx="6">
                  <c:v>0.405</c:v>
                </c:pt>
                <c:pt idx="7">
                  <c:v>0.45</c:v>
                </c:pt>
                <c:pt idx="8">
                  <c:v>0.5</c:v>
                </c:pt>
                <c:pt idx="9">
                  <c:v>0.575</c:v>
                </c:pt>
                <c:pt idx="10">
                  <c:v>0.615</c:v>
                </c:pt>
                <c:pt idx="11">
                  <c:v>0.65</c:v>
                </c:pt>
              </c:numCache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crossAx val="36788827"/>
        <c:crosses val="autoZero"/>
        <c:auto val="1"/>
        <c:lblOffset val="100"/>
        <c:noMultiLvlLbl val="0"/>
      </c:catAx>
      <c:valAx>
        <c:axId val="36788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2689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1" u="none" baseline="0"/>
            </a:pPr>
          </a:p>
        </c:txPr>
      </c:legendEntry>
      <c:layout>
        <c:manualLayout>
          <c:xMode val="edge"/>
          <c:yMode val="edge"/>
          <c:x val="0.93275"/>
          <c:y val="0.45175"/>
          <c:w val="0.06225"/>
          <c:h val="0.20475"/>
        </c:manualLayout>
      </c:layout>
      <c:overlay val="0"/>
      <c:spPr>
        <a:solidFill>
          <a:srgbClr val="FFFF0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№1'!$B$3:$D$3</c:f>
              <c:numCache>
                <c:ptCount val="3"/>
                <c:pt idx="0">
                  <c:v>185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февраль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№1'!$B$4:$D$4</c:f>
              <c:numCache>
                <c:ptCount val="3"/>
                <c:pt idx="0">
                  <c:v>190</c:v>
                </c:pt>
                <c:pt idx="1">
                  <c:v>210</c:v>
                </c:pt>
                <c:pt idx="2">
                  <c:v>0.05</c:v>
                </c:pt>
              </c:numCache>
            </c:numRef>
          </c:val>
        </c:ser>
        <c:ser>
          <c:idx val="8"/>
          <c:order val="2"/>
          <c:tx>
            <c:v>март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№1'!$B$5:$D$5</c:f>
              <c:numCache>
                <c:ptCount val="3"/>
                <c:pt idx="0">
                  <c:v>200</c:v>
                </c:pt>
                <c:pt idx="1">
                  <c:v>230</c:v>
                </c:pt>
                <c:pt idx="2">
                  <c:v>0.15</c:v>
                </c:pt>
              </c:numCache>
            </c:numRef>
          </c:val>
        </c:ser>
        <c:ser>
          <c:idx val="9"/>
          <c:order val="3"/>
          <c:tx>
            <c:v>апрель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№1'!$B$6:$D$6</c:f>
              <c:numCache>
                <c:ptCount val="3"/>
                <c:pt idx="0">
                  <c:v>213</c:v>
                </c:pt>
                <c:pt idx="1">
                  <c:v>245</c:v>
                </c:pt>
                <c:pt idx="2">
                  <c:v>0.225</c:v>
                </c:pt>
              </c:numCache>
            </c:numRef>
          </c:val>
        </c:ser>
        <c:ser>
          <c:idx val="10"/>
          <c:order val="4"/>
          <c:tx>
            <c:v>май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№1'!$B$7:$D$7</c:f>
              <c:numCache>
                <c:ptCount val="3"/>
                <c:pt idx="0">
                  <c:v>240</c:v>
                </c:pt>
                <c:pt idx="1">
                  <c:v>270</c:v>
                </c:pt>
                <c:pt idx="2">
                  <c:v>0.35</c:v>
                </c:pt>
              </c:numCache>
            </c:numRef>
          </c:val>
        </c:ser>
        <c:ser>
          <c:idx val="11"/>
          <c:order val="5"/>
          <c:tx>
            <c:v>июнь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месяцы</c:v>
              </c:pt>
            </c:strLit>
          </c:cat>
          <c:val>
            <c:numRef>
              <c:f>'задание №1'!$B$8:$D$8</c:f>
              <c:numCache>
                <c:ptCount val="3"/>
                <c:pt idx="0">
                  <c:v>254</c:v>
                </c:pt>
                <c:pt idx="1">
                  <c:v>275</c:v>
                </c:pt>
                <c:pt idx="2">
                  <c:v>0.375</c:v>
                </c:pt>
              </c:numCache>
            </c:numRef>
          </c:val>
        </c:ser>
        <c:axId val="62663988"/>
        <c:axId val="27104981"/>
      </c:barChart>
      <c:lineChart>
        <c:grouping val="standard"/>
        <c:varyColors val="0"/>
        <c:ser>
          <c:idx val="2"/>
          <c:order val="6"/>
          <c:tx>
            <c:v>июль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№1'!$B$9:$D$9</c:f>
              <c:numCache>
                <c:ptCount val="3"/>
                <c:pt idx="0">
                  <c:v>260</c:v>
                </c:pt>
                <c:pt idx="1">
                  <c:v>281</c:v>
                </c:pt>
                <c:pt idx="2">
                  <c:v>0.405</c:v>
                </c:pt>
              </c:numCache>
            </c:numRef>
          </c:val>
          <c:smooth val="0"/>
        </c:ser>
        <c:ser>
          <c:idx val="3"/>
          <c:order val="7"/>
          <c:tx>
            <c:v>август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№1'!$B$10:$D$10</c:f>
              <c:numCache>
                <c:ptCount val="3"/>
                <c:pt idx="0">
                  <c:v>265</c:v>
                </c:pt>
                <c:pt idx="1">
                  <c:v>290</c:v>
                </c:pt>
                <c:pt idx="2">
                  <c:v>0.45</c:v>
                </c:pt>
              </c:numCache>
            </c:numRef>
          </c:val>
          <c:smooth val="0"/>
        </c:ser>
        <c:ser>
          <c:idx val="4"/>
          <c:order val="8"/>
          <c:tx>
            <c:v>сентябрь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№1'!$B$11:$D$11</c:f>
              <c:numCache>
                <c:ptCount val="3"/>
                <c:pt idx="0">
                  <c:v>280</c:v>
                </c:pt>
                <c:pt idx="1">
                  <c:v>300</c:v>
                </c:pt>
                <c:pt idx="2">
                  <c:v>0.5</c:v>
                </c:pt>
              </c:numCache>
            </c:numRef>
          </c:val>
          <c:smooth val="0"/>
        </c:ser>
        <c:ser>
          <c:idx val="5"/>
          <c:order val="9"/>
          <c:tx>
            <c:v>октябрь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№1'!$B$12:$D$12</c:f>
              <c:numCache>
                <c:ptCount val="3"/>
                <c:pt idx="0">
                  <c:v>290</c:v>
                </c:pt>
                <c:pt idx="1">
                  <c:v>315</c:v>
                </c:pt>
                <c:pt idx="2">
                  <c:v>0.575</c:v>
                </c:pt>
              </c:numCache>
            </c:numRef>
          </c:val>
          <c:smooth val="0"/>
        </c:ser>
        <c:ser>
          <c:idx val="6"/>
          <c:order val="10"/>
          <c:tx>
            <c:v>ноябрь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№1'!$B$13:$D$13</c:f>
              <c:numCache>
                <c:ptCount val="3"/>
                <c:pt idx="0">
                  <c:v>300</c:v>
                </c:pt>
                <c:pt idx="1">
                  <c:v>323</c:v>
                </c:pt>
                <c:pt idx="2">
                  <c:v>0.615</c:v>
                </c:pt>
              </c:numCache>
            </c:numRef>
          </c:val>
          <c:smooth val="0"/>
        </c:ser>
        <c:ser>
          <c:idx val="7"/>
          <c:order val="11"/>
          <c:tx>
            <c:v>декабрь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№1'!$B$14:$D$14</c:f>
              <c:numCache>
                <c:ptCount val="3"/>
                <c:pt idx="0">
                  <c:v>325</c:v>
                </c:pt>
                <c:pt idx="1">
                  <c:v>330</c:v>
                </c:pt>
                <c:pt idx="2">
                  <c:v>0.65</c:v>
                </c:pt>
              </c:numCache>
            </c:numRef>
          </c:val>
          <c:smooth val="0"/>
        </c:ser>
        <c:axId val="42618238"/>
        <c:axId val="48019823"/>
      </c:line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04981"/>
        <c:crosses val="autoZero"/>
        <c:auto val="0"/>
        <c:lblOffset val="100"/>
        <c:noMultiLvlLbl val="0"/>
      </c:catAx>
      <c:valAx>
        <c:axId val="27104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663988"/>
        <c:crossesAt val="1"/>
        <c:crossBetween val="between"/>
        <c:dispUnits/>
      </c:valAx>
      <c:catAx>
        <c:axId val="42618238"/>
        <c:scaling>
          <c:orientation val="minMax"/>
        </c:scaling>
        <c:axPos val="b"/>
        <c:delete val="1"/>
        <c:majorTickMark val="in"/>
        <c:minorTickMark val="none"/>
        <c:tickLblPos val="nextTo"/>
        <c:crossAx val="48019823"/>
        <c:crosses val="autoZero"/>
        <c:auto val="0"/>
        <c:lblOffset val="100"/>
        <c:noMultiLvlLbl val="0"/>
      </c:catAx>
      <c:valAx>
        <c:axId val="48019823"/>
        <c:scaling>
          <c:orientation val="minMax"/>
        </c:scaling>
        <c:axPos val="l"/>
        <c:delete val="1"/>
        <c:majorTickMark val="in"/>
        <c:minorTickMark val="none"/>
        <c:tickLblPos val="nextTo"/>
        <c:crossAx val="4261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средний балл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математика</c:v>
          </c:tx>
          <c:spPr>
            <a:solidFill>
              <a:srgbClr val="FF00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val>
            <c:numRef>
              <c:f>'задание №2 и №3'!$C$6:$E$6</c:f>
              <c:numCache>
                <c:ptCount val="3"/>
                <c:pt idx="0">
                  <c:v>6.75</c:v>
                </c:pt>
                <c:pt idx="1">
                  <c:v>5.5</c:v>
                </c:pt>
                <c:pt idx="2">
                  <c:v>6.5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48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 №2 и №3'!$A$26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№2 и №3'!$B$26:$Z$26</c:f>
              <c:numCache>
                <c:ptCount val="25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'задание №2 и №3'!$A$27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№2 и №3'!$B$27:$Z$27</c:f>
              <c:numCache>
                <c:ptCount val="25"/>
                <c:pt idx="0">
                  <c:v>0.27941549819892586</c:v>
                </c:pt>
                <c:pt idx="1">
                  <c:v>0.7055403255703919</c:v>
                </c:pt>
                <c:pt idx="2">
                  <c:v>0.9589242746631385</c:v>
                </c:pt>
                <c:pt idx="3">
                  <c:v>0.977530117665097</c:v>
                </c:pt>
                <c:pt idx="4">
                  <c:v>0.7568024953079282</c:v>
                </c:pt>
                <c:pt idx="5">
                  <c:v>0.35078322768961984</c:v>
                </c:pt>
                <c:pt idx="6">
                  <c:v>-0.1411200080598672</c:v>
                </c:pt>
                <c:pt idx="7">
                  <c:v>-0.5984721441039565</c:v>
                </c:pt>
                <c:pt idx="8">
                  <c:v>-0.9092974268256817</c:v>
                </c:pt>
                <c:pt idx="9">
                  <c:v>-0.9974949866040544</c:v>
                </c:pt>
                <c:pt idx="10">
                  <c:v>-0.8414709848078965</c:v>
                </c:pt>
                <c:pt idx="11">
                  <c:v>-0.479425538604203</c:v>
                </c:pt>
                <c:pt idx="12">
                  <c:v>0</c:v>
                </c:pt>
                <c:pt idx="13">
                  <c:v>0.479425538604203</c:v>
                </c:pt>
                <c:pt idx="14">
                  <c:v>0.8414709848078965</c:v>
                </c:pt>
                <c:pt idx="15">
                  <c:v>0.9974949866040544</c:v>
                </c:pt>
                <c:pt idx="16">
                  <c:v>0.9092974268256817</c:v>
                </c:pt>
                <c:pt idx="17">
                  <c:v>0.5984721441039565</c:v>
                </c:pt>
                <c:pt idx="18">
                  <c:v>0.1411200080598672</c:v>
                </c:pt>
                <c:pt idx="19">
                  <c:v>-0.35078322768961984</c:v>
                </c:pt>
                <c:pt idx="20">
                  <c:v>-0.7568024953079282</c:v>
                </c:pt>
                <c:pt idx="21">
                  <c:v>-0.977530117665097</c:v>
                </c:pt>
                <c:pt idx="22">
                  <c:v>-0.9589242746631385</c:v>
                </c:pt>
                <c:pt idx="23">
                  <c:v>-0.7055403255703919</c:v>
                </c:pt>
                <c:pt idx="24">
                  <c:v>-0.27941549819892586</c:v>
                </c:pt>
              </c:numCache>
            </c:numRef>
          </c:val>
          <c:smooth val="0"/>
        </c:ser>
        <c:marker val="1"/>
        <c:axId val="29525224"/>
        <c:axId val="64400425"/>
      </c:line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00425"/>
        <c:crosses val="autoZero"/>
        <c:auto val="1"/>
        <c:lblOffset val="100"/>
        <c:noMultiLvlLbl val="0"/>
      </c:catAx>
      <c:valAx>
        <c:axId val="6440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sng" baseline="0"/>
              <a:t>Диаграмма 4. График функции y=a*x^2+b*x+c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85"/>
          <c:w val="0.67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'Зад. №4'!$A$7</c:f>
              <c:strCache>
                <c:ptCount val="1"/>
                <c:pt idx="0">
                  <c:v>y=a*x^2+b*x+c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'Зад. №4'!$B$6:$AY$6</c:f>
              <c:numCache>
                <c:ptCount val="50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-0.39999999999999947</c:v>
                </c:pt>
                <c:pt idx="24">
                  <c:v>-0.1999999999999993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0.6000000000000005</c:v>
                </c:pt>
                <c:pt idx="29">
                  <c:v>0.8000000000000007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2.4</c:v>
                </c:pt>
                <c:pt idx="38">
                  <c:v>2.6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3.6</c:v>
                </c:pt>
                <c:pt idx="44">
                  <c:v>3.8</c:v>
                </c:pt>
                <c:pt idx="45">
                  <c:v>4</c:v>
                </c:pt>
                <c:pt idx="46">
                  <c:v>4.2</c:v>
                </c:pt>
                <c:pt idx="47">
                  <c:v>4.4</c:v>
                </c:pt>
                <c:pt idx="48">
                  <c:v>4.6</c:v>
                </c:pt>
                <c:pt idx="49">
                  <c:v>4.8</c:v>
                </c:pt>
              </c:numCache>
            </c:numRef>
          </c:xVal>
          <c:yVal>
            <c:numRef>
              <c:f>'Зад. №4'!$B$7:$AY$7</c:f>
              <c:numCache>
                <c:ptCount val="50"/>
                <c:pt idx="0">
                  <c:v>28</c:v>
                </c:pt>
                <c:pt idx="1">
                  <c:v>25.08</c:v>
                </c:pt>
                <c:pt idx="2">
                  <c:v>22.319999999999993</c:v>
                </c:pt>
                <c:pt idx="3">
                  <c:v>19.720000000000006</c:v>
                </c:pt>
                <c:pt idx="4">
                  <c:v>17.28</c:v>
                </c:pt>
                <c:pt idx="5">
                  <c:v>15</c:v>
                </c:pt>
                <c:pt idx="6">
                  <c:v>12.879999999999999</c:v>
                </c:pt>
                <c:pt idx="7">
                  <c:v>10.920000000000002</c:v>
                </c:pt>
                <c:pt idx="8">
                  <c:v>9.119999999999997</c:v>
                </c:pt>
                <c:pt idx="9">
                  <c:v>7.480000000000004</c:v>
                </c:pt>
                <c:pt idx="10">
                  <c:v>6</c:v>
                </c:pt>
                <c:pt idx="11">
                  <c:v>4.679999999999998</c:v>
                </c:pt>
                <c:pt idx="12">
                  <c:v>3.5200000000000014</c:v>
                </c:pt>
                <c:pt idx="13">
                  <c:v>2.5199999999999996</c:v>
                </c:pt>
                <c:pt idx="14">
                  <c:v>1.6800000000000015</c:v>
                </c:pt>
                <c:pt idx="15">
                  <c:v>1</c:v>
                </c:pt>
                <c:pt idx="16">
                  <c:v>0.4800000000000004</c:v>
                </c:pt>
                <c:pt idx="17">
                  <c:v>0.120000000000001</c:v>
                </c:pt>
                <c:pt idx="18">
                  <c:v>-0.08000000000000052</c:v>
                </c:pt>
                <c:pt idx="19">
                  <c:v>-0.1200000000000001</c:v>
                </c:pt>
                <c:pt idx="20">
                  <c:v>0</c:v>
                </c:pt>
                <c:pt idx="21">
                  <c:v>0.28000000000000025</c:v>
                </c:pt>
                <c:pt idx="22">
                  <c:v>0.7199999999999998</c:v>
                </c:pt>
                <c:pt idx="23">
                  <c:v>1.3200000000000018</c:v>
                </c:pt>
                <c:pt idx="24">
                  <c:v>2.0800000000000027</c:v>
                </c:pt>
                <c:pt idx="25">
                  <c:v>3</c:v>
                </c:pt>
                <c:pt idx="26">
                  <c:v>4.08</c:v>
                </c:pt>
                <c:pt idx="27">
                  <c:v>5.32</c:v>
                </c:pt>
                <c:pt idx="28">
                  <c:v>6.720000000000004</c:v>
                </c:pt>
                <c:pt idx="29">
                  <c:v>8.280000000000005</c:v>
                </c:pt>
                <c:pt idx="30">
                  <c:v>10</c:v>
                </c:pt>
                <c:pt idx="31">
                  <c:v>11.879999999999999</c:v>
                </c:pt>
                <c:pt idx="32">
                  <c:v>13.92</c:v>
                </c:pt>
                <c:pt idx="33">
                  <c:v>16.12</c:v>
                </c:pt>
                <c:pt idx="34">
                  <c:v>18.48</c:v>
                </c:pt>
                <c:pt idx="35">
                  <c:v>21</c:v>
                </c:pt>
                <c:pt idx="36">
                  <c:v>23.68</c:v>
                </c:pt>
                <c:pt idx="37">
                  <c:v>26.52</c:v>
                </c:pt>
                <c:pt idx="38">
                  <c:v>29.520000000000003</c:v>
                </c:pt>
                <c:pt idx="39">
                  <c:v>32.68</c:v>
                </c:pt>
                <c:pt idx="40">
                  <c:v>36</c:v>
                </c:pt>
                <c:pt idx="41">
                  <c:v>39.480000000000004</c:v>
                </c:pt>
                <c:pt idx="42">
                  <c:v>43.12</c:v>
                </c:pt>
                <c:pt idx="43">
                  <c:v>46.92</c:v>
                </c:pt>
                <c:pt idx="44">
                  <c:v>50.879999999999995</c:v>
                </c:pt>
                <c:pt idx="45">
                  <c:v>55</c:v>
                </c:pt>
                <c:pt idx="46">
                  <c:v>59.28</c:v>
                </c:pt>
                <c:pt idx="47">
                  <c:v>63.720000000000006</c:v>
                </c:pt>
                <c:pt idx="48">
                  <c:v>68.32</c:v>
                </c:pt>
                <c:pt idx="49">
                  <c:v>73.08</c:v>
                </c:pt>
              </c:numCache>
            </c:numRef>
          </c:yVal>
          <c:smooth val="1"/>
        </c:ser>
        <c:axId val="42732914"/>
        <c:axId val="49051907"/>
      </c:scatterChart>
      <c:valAx>
        <c:axId val="4273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9051907"/>
        <c:crosses val="autoZero"/>
        <c:crossBetween val="midCat"/>
        <c:dispUnits/>
        <c:majorUnit val="1"/>
      </c:valAx>
      <c:valAx>
        <c:axId val="49051907"/>
        <c:scaling>
          <c:orientation val="minMax"/>
          <c:max val="30"/>
          <c:min val="-5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2732914"/>
        <c:crosses val="autoZero"/>
        <c:crossBetween val="midCat"/>
        <c:dispUnits/>
        <c:majorUnit val="5"/>
        <c:minorUnit val="5"/>
      </c:valAx>
      <c:spPr>
        <a:gradFill rotWithShape="1">
          <a:gsLst>
            <a:gs pos="0">
              <a:srgbClr val="3366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Диаграмма 5. График функции y = a*sin(b*x+c) на интервале [n1;n2] 
с шагом (n2-n1)/30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'Зад. №5'!$A$10</c:f>
              <c:strCache>
                <c:ptCount val="1"/>
                <c:pt idx="0">
                  <c:v>y=a*sin(b*x+c)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'Зад. №5'!$B$9:$AF$9</c:f>
              <c:numCache>
                <c:ptCount val="31"/>
                <c:pt idx="0">
                  <c:v>-5</c:v>
                </c:pt>
                <c:pt idx="1">
                  <c:v>-4.666666666666667</c:v>
                </c:pt>
                <c:pt idx="2">
                  <c:v>-4.333333333333334</c:v>
                </c:pt>
                <c:pt idx="3">
                  <c:v>-4.000000000000001</c:v>
                </c:pt>
                <c:pt idx="4">
                  <c:v>-3.6666666666666674</c:v>
                </c:pt>
                <c:pt idx="5">
                  <c:v>-3.333333333333334</c:v>
                </c:pt>
                <c:pt idx="6">
                  <c:v>-3.0000000000000004</c:v>
                </c:pt>
                <c:pt idx="7">
                  <c:v>-2.666666666666667</c:v>
                </c:pt>
                <c:pt idx="8">
                  <c:v>-2.3333333333333335</c:v>
                </c:pt>
                <c:pt idx="9">
                  <c:v>-2</c:v>
                </c:pt>
                <c:pt idx="10">
                  <c:v>-1.6666666666666667</c:v>
                </c:pt>
                <c:pt idx="11">
                  <c:v>-1.3333333333333335</c:v>
                </c:pt>
                <c:pt idx="12">
                  <c:v>-1.0000000000000002</c:v>
                </c:pt>
                <c:pt idx="13">
                  <c:v>-0.666666666666667</c:v>
                </c:pt>
                <c:pt idx="14">
                  <c:v>-0.33333333333333365</c:v>
                </c:pt>
                <c:pt idx="15">
                  <c:v>-3.3306690738754696E-16</c:v>
                </c:pt>
                <c:pt idx="16">
                  <c:v>0.333333333333333</c:v>
                </c:pt>
                <c:pt idx="17">
                  <c:v>0.6666666666666663</c:v>
                </c:pt>
                <c:pt idx="18">
                  <c:v>0.9999999999999996</c:v>
                </c:pt>
                <c:pt idx="19">
                  <c:v>1.3333333333333328</c:v>
                </c:pt>
                <c:pt idx="20">
                  <c:v>1.666666666666666</c:v>
                </c:pt>
                <c:pt idx="21">
                  <c:v>1.9999999999999993</c:v>
                </c:pt>
                <c:pt idx="22">
                  <c:v>2.3333333333333326</c:v>
                </c:pt>
                <c:pt idx="23">
                  <c:v>2.666666666666666</c:v>
                </c:pt>
                <c:pt idx="24">
                  <c:v>2.9999999999999996</c:v>
                </c:pt>
                <c:pt idx="25">
                  <c:v>3.333333333333333</c:v>
                </c:pt>
                <c:pt idx="26">
                  <c:v>3.6666666666666665</c:v>
                </c:pt>
                <c:pt idx="27">
                  <c:v>4</c:v>
                </c:pt>
                <c:pt idx="28">
                  <c:v>4.333333333333333</c:v>
                </c:pt>
                <c:pt idx="29">
                  <c:v>4.666666666666666</c:v>
                </c:pt>
                <c:pt idx="30">
                  <c:v>4.999999999999999</c:v>
                </c:pt>
              </c:numCache>
            </c:numRef>
          </c:xVal>
          <c:yVal>
            <c:numRef>
              <c:f>'Зад. №5'!$B$10:$AF$10</c:f>
              <c:numCache>
                <c:ptCount val="31"/>
                <c:pt idx="0">
                  <c:v>-1.9787164932467636</c:v>
                </c:pt>
                <c:pt idx="1">
                  <c:v>-1.7349937392376127</c:v>
                </c:pt>
                <c:pt idx="2">
                  <c:v>-0.7483024611424415</c:v>
                </c:pt>
                <c:pt idx="3">
                  <c:v>0.5588309963978484</c:v>
                </c:pt>
                <c:pt idx="4">
                  <c:v>1.626658783135158</c:v>
                </c:pt>
                <c:pt idx="5">
                  <c:v>1.9979098341958568</c:v>
                </c:pt>
                <c:pt idx="6">
                  <c:v>1.5136049906158577</c:v>
                </c:pt>
                <c:pt idx="7">
                  <c:v>0.38113592575097166</c:v>
                </c:pt>
                <c:pt idx="8">
                  <c:v>-0.9145452532716232</c:v>
                </c:pt>
                <c:pt idx="9">
                  <c:v>-1.8185948536513634</c:v>
                </c:pt>
                <c:pt idx="10">
                  <c:v>-1.9438758027266256</c:v>
                </c:pt>
                <c:pt idx="11">
                  <c:v>-1.2367396061394744</c:v>
                </c:pt>
                <c:pt idx="12">
                  <c:v>-8.881784197001252E-16</c:v>
                </c:pt>
                <c:pt idx="13">
                  <c:v>1.236739606139473</c:v>
                </c:pt>
                <c:pt idx="14">
                  <c:v>1.9438758027266252</c:v>
                </c:pt>
                <c:pt idx="15">
                  <c:v>1.8185948536513639</c:v>
                </c:pt>
                <c:pt idx="16">
                  <c:v>0.9145452532716247</c:v>
                </c:pt>
                <c:pt idx="17">
                  <c:v>-0.381135925750969</c:v>
                </c:pt>
                <c:pt idx="18">
                  <c:v>-1.5136049906158553</c:v>
                </c:pt>
                <c:pt idx="19">
                  <c:v>-1.9979098341958565</c:v>
                </c:pt>
                <c:pt idx="20">
                  <c:v>-1.626658783135161</c:v>
                </c:pt>
                <c:pt idx="21">
                  <c:v>-0.5588309963978552</c:v>
                </c:pt>
                <c:pt idx="22">
                  <c:v>0.7483024611424366</c:v>
                </c:pt>
                <c:pt idx="23">
                  <c:v>1.734993739237611</c:v>
                </c:pt>
                <c:pt idx="24">
                  <c:v>1.9787164932467638</c:v>
                </c:pt>
                <c:pt idx="25">
                  <c:v>1.3751024302261234</c:v>
                </c:pt>
                <c:pt idx="26">
                  <c:v>0.18263447110950215</c:v>
                </c:pt>
                <c:pt idx="27">
                  <c:v>-1.0880422217787395</c:v>
                </c:pt>
                <c:pt idx="28">
                  <c:v>-1.892791513676216</c:v>
                </c:pt>
                <c:pt idx="29">
                  <c:v>-1.8869992540309706</c:v>
                </c:pt>
                <c:pt idx="30">
                  <c:v>-1.073145836000873</c:v>
                </c:pt>
              </c:numCache>
            </c:numRef>
          </c:yVal>
          <c:smooth val="1"/>
        </c:ser>
        <c:axId val="38813980"/>
        <c:axId val="13781501"/>
      </c:scatterChart>
      <c:valAx>
        <c:axId val="388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CC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781501"/>
        <c:crosses val="autoZero"/>
        <c:crossBetween val="midCat"/>
        <c:dispUnits/>
        <c:majorUnit val="1"/>
      </c:valAx>
      <c:valAx>
        <c:axId val="13781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CC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813980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CCFFCC"/>
            </a:gs>
            <a:gs pos="100000">
              <a:srgbClr val="339966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CCFFCC"/>
                </a:solidFill>
              </a:defRPr>
            </a:pPr>
          </a:p>
        </c:txPr>
      </c:legendEntry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'Зад. №6'!$A$5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sp3d prstMaterial="flat"/>
            </c:spPr>
          </c:dPt>
          <c:dPt>
            <c:idx val="1"/>
            <c:spPr>
              <a:solidFill>
                <a:srgbClr val="3366FF"/>
              </a:solidFill>
              <a:sp3d prstMaterial="flat"/>
            </c:spPr>
          </c:dPt>
          <c:dPt>
            <c:idx val="2"/>
            <c:spPr>
              <a:solidFill>
                <a:srgbClr val="99CC00"/>
              </a:solidFill>
              <a:sp3d prstMaterial="flat"/>
            </c:spPr>
          </c:dPt>
          <c:dPt>
            <c:idx val="3"/>
            <c:spPr>
              <a:solidFill>
                <a:srgbClr val="FFFF00"/>
              </a:solidFill>
              <a:sp3d prstMaterial="flat"/>
            </c:spPr>
          </c:dPt>
          <c:dPt>
            <c:idx val="4"/>
            <c:spPr>
              <a:solidFill>
                <a:srgbClr val="FFCC00"/>
              </a:solidFill>
              <a:sp3d prstMaterial="flat"/>
            </c:spPr>
          </c:dPt>
          <c:dPt>
            <c:idx val="5"/>
            <c:spPr>
              <a:solidFill>
                <a:srgbClr val="FF0000"/>
              </a:solidFill>
              <a:sp3d prstMaterial="flat"/>
            </c:spPr>
          </c:dP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№6'!$B$5:$V$5</c:f>
              <c:numCache>
                <c:ptCount val="21"/>
                <c:pt idx="0">
                  <c:v>0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ser>
          <c:idx val="1"/>
          <c:order val="1"/>
          <c:tx>
            <c:strRef>
              <c:f>'Зад. №6'!$A$6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№6'!$B$6:$V$6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"/>
          <c:order val="2"/>
          <c:tx>
            <c:strRef>
              <c:f>'Зад. №6'!$A$7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№6'!$B$7:$V$7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3"/>
          <c:order val="3"/>
          <c:tx>
            <c:strRef>
              <c:f>'Зад. №6'!$A$8</c:f>
              <c:strCache>
                <c:ptCount val="1"/>
                <c:pt idx="0">
                  <c:v>-1,4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№6'!$B$8:$V$8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4"/>
          <c:order val="4"/>
          <c:tx>
            <c:strRef>
              <c:f>'Зад. №6'!$A$9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№6'!$B$9:$V$9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5"/>
          <c:order val="5"/>
          <c:tx>
            <c:strRef>
              <c:f>'Зад. №6'!$A$10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№6'!$B$10:$V$10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6"/>
          <c:order val="6"/>
          <c:tx>
            <c:strRef>
              <c:f>'Зад. №6'!$A$11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№6'!$B$11:$V$11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7"/>
          <c:order val="7"/>
          <c:tx>
            <c:strRef>
              <c:f>'Зад. №6'!$A$12</c:f>
              <c:strCache>
                <c:ptCount val="1"/>
                <c:pt idx="0">
                  <c:v>-0,6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№6'!$B$12:$V$12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8"/>
          <c:order val="8"/>
          <c:tx>
            <c:strRef>
              <c:f>'Зад. №6'!$A$13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№6'!$B$13:$V$13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9"/>
          <c:order val="9"/>
          <c:tx>
            <c:strRef>
              <c:f>'Зад. №6'!$A$14</c:f>
              <c:strCache>
                <c:ptCount val="1"/>
                <c:pt idx="0">
                  <c:v>-0,2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№6'!$B$14:$V$14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0"/>
          <c:order val="10"/>
          <c:tx>
            <c:strRef>
              <c:f>'Зад. №6'!$A$15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№6'!$B$15:$V$15</c:f>
              <c:numCache>
                <c:ptCount val="21"/>
                <c:pt idx="0">
                  <c:v>0.1268575858683853</c:v>
                </c:pt>
                <c:pt idx="1">
                  <c:v>-0.220974784404835</c:v>
                </c:pt>
                <c:pt idx="2">
                  <c:v>-0.48427974910648885</c:v>
                </c:pt>
                <c:pt idx="3">
                  <c:v>-0.5716810760470937</c:v>
                </c:pt>
                <c:pt idx="4">
                  <c:v>-0.4889825765967632</c:v>
                </c:pt>
                <c:pt idx="5">
                  <c:v>-0.29426025009181417</c:v>
                </c:pt>
                <c:pt idx="6">
                  <c:v>-0.05399586677533003</c:v>
                </c:pt>
                <c:pt idx="7">
                  <c:v>0.17942067578742285</c:v>
                </c:pt>
                <c:pt idx="8">
                  <c:v>0.37077744480281305</c:v>
                </c:pt>
                <c:pt idx="9">
                  <c:v>0.4963898018857492</c:v>
                </c:pt>
                <c:pt idx="10">
                  <c:v>0.5403023058681398</c:v>
                </c:pt>
                <c:pt idx="11">
                  <c:v>0.4963898018857492</c:v>
                </c:pt>
                <c:pt idx="12">
                  <c:v>0.37077744480281305</c:v>
                </c:pt>
                <c:pt idx="13">
                  <c:v>0.17942067578742285</c:v>
                </c:pt>
                <c:pt idx="14">
                  <c:v>-0.05399586677533003</c:v>
                </c:pt>
                <c:pt idx="15">
                  <c:v>-0.29426025009181417</c:v>
                </c:pt>
                <c:pt idx="16">
                  <c:v>-0.4889825765967632</c:v>
                </c:pt>
                <c:pt idx="17">
                  <c:v>-0.5716810760470937</c:v>
                </c:pt>
                <c:pt idx="18">
                  <c:v>-0.48427974910648885</c:v>
                </c:pt>
                <c:pt idx="19">
                  <c:v>-0.220974784404835</c:v>
                </c:pt>
                <c:pt idx="20">
                  <c:v>0.1268575858683853</c:v>
                </c:pt>
              </c:numCache>
            </c:numRef>
          </c:val>
        </c:ser>
        <c:ser>
          <c:idx val="11"/>
          <c:order val="11"/>
          <c:tx>
            <c:strRef>
              <c:f>'Зад. №6'!$A$16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№6'!$B$16:$V$16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2"/>
          <c:order val="12"/>
          <c:tx>
            <c:strRef>
              <c:f>'Зад. №6'!$A$17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№6'!$B$17:$V$17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13"/>
          <c:order val="13"/>
          <c:tx>
            <c:strRef>
              <c:f>'Зад. №6'!$A$18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№6'!$B$18:$V$18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14"/>
          <c:order val="14"/>
          <c:tx>
            <c:strRef>
              <c:f>'Зад. №6'!$A$19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№6'!$B$19:$V$19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15"/>
          <c:order val="15"/>
          <c:tx>
            <c:strRef>
              <c:f>'Зад. №6'!$A$20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№6'!$B$20:$V$20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16"/>
          <c:order val="16"/>
          <c:tx>
            <c:strRef>
              <c:f>'Зад. №6'!$A$21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№6'!$B$21:$V$21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17"/>
          <c:order val="17"/>
          <c:tx>
            <c:strRef>
              <c:f>'Зад. №6'!$A$22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№6'!$B$22:$V$22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18"/>
          <c:order val="18"/>
          <c:tx>
            <c:strRef>
              <c:f>'Зад. №6'!$A$23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№6'!$B$23:$V$23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19"/>
          <c:order val="19"/>
          <c:tx>
            <c:strRef>
              <c:f>'Зад. №6'!$A$24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№6'!$B$24:$V$24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0"/>
          <c:order val="20"/>
          <c:tx>
            <c:strRef>
              <c:f>'Зад. №6'!$A$25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'Зад. №6'!$B$4:$V$4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'Зад. №6'!$B$25:$V$25</c:f>
              <c:numCache>
                <c:ptCount val="21"/>
                <c:pt idx="0">
                  <c:v>-0.3037100872948923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axId val="56924646"/>
        <c:axId val="42559767"/>
        <c:axId val="47493584"/>
      </c:surface3DChart>
      <c:catAx>
        <c:axId val="5692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59767"/>
        <c:crosses val="autoZero"/>
        <c:auto val="1"/>
        <c:lblOffset val="100"/>
        <c:noMultiLvlLbl val="0"/>
      </c:catAx>
      <c:valAx>
        <c:axId val="42559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4646"/>
        <c:crossesAt val="1"/>
        <c:crossBetween val="midCat"/>
        <c:dispUnits/>
      </c:valAx>
      <c:serAx>
        <c:axId val="4749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597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</xdr:row>
      <xdr:rowOff>76200</xdr:rowOff>
    </xdr:from>
    <xdr:to>
      <xdr:col>9</xdr:col>
      <xdr:colOff>266700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885825" y="3476625"/>
        <a:ext cx="7962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38</xdr:row>
      <xdr:rowOff>57150</xdr:rowOff>
    </xdr:from>
    <xdr:to>
      <xdr:col>9</xdr:col>
      <xdr:colOff>285750</xdr:colOff>
      <xdr:row>54</xdr:row>
      <xdr:rowOff>19050</xdr:rowOff>
    </xdr:to>
    <xdr:graphicFrame>
      <xdr:nvGraphicFramePr>
        <xdr:cNvPr id="2" name="Chart 3"/>
        <xdr:cNvGraphicFramePr/>
      </xdr:nvGraphicFramePr>
      <xdr:xfrm>
        <a:off x="981075" y="7181850"/>
        <a:ext cx="7886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790575</xdr:colOff>
      <xdr:row>56</xdr:row>
      <xdr:rowOff>9525</xdr:rowOff>
    </xdr:from>
    <xdr:to>
      <xdr:col>9</xdr:col>
      <xdr:colOff>295275</xdr:colOff>
      <xdr:row>71</xdr:row>
      <xdr:rowOff>133350</xdr:rowOff>
    </xdr:to>
    <xdr:graphicFrame>
      <xdr:nvGraphicFramePr>
        <xdr:cNvPr id="3" name="Chart 4"/>
        <xdr:cNvGraphicFramePr/>
      </xdr:nvGraphicFramePr>
      <xdr:xfrm>
        <a:off x="790575" y="10048875"/>
        <a:ext cx="80867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7</xdr:col>
      <xdr:colOff>552450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52400" y="22574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28</xdr:row>
      <xdr:rowOff>9525</xdr:rowOff>
    </xdr:from>
    <xdr:to>
      <xdr:col>7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133350" y="565785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28575</xdr:rowOff>
    </xdr:from>
    <xdr:to>
      <xdr:col>7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61925" y="2019300"/>
        <a:ext cx="4991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152400</xdr:rowOff>
    </xdr:from>
    <xdr:to>
      <xdr:col>10</xdr:col>
      <xdr:colOff>352425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8100" y="1933575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104775</xdr:rowOff>
    </xdr:from>
    <xdr:to>
      <xdr:col>8</xdr:col>
      <xdr:colOff>123825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57150" y="4181475"/>
        <a:ext cx="4943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76" sqref="F76"/>
    </sheetView>
  </sheetViews>
  <sheetFormatPr defaultColWidth="9.140625" defaultRowHeight="12.75"/>
  <cols>
    <col min="1" max="1" width="12.28125" style="0" customWidth="1"/>
    <col min="2" max="2" width="18.421875" style="0" customWidth="1"/>
    <col min="3" max="3" width="21.28125" style="0" customWidth="1"/>
    <col min="4" max="4" width="31.00390625" style="0" customWidth="1"/>
  </cols>
  <sheetData>
    <row r="1" spans="1:7" ht="15.75">
      <c r="A1" s="36" t="s">
        <v>15</v>
      </c>
      <c r="B1" s="36"/>
      <c r="C1" s="36"/>
      <c r="D1" s="36"/>
      <c r="E1" s="36"/>
      <c r="F1" s="36"/>
      <c r="G1" s="36"/>
    </row>
    <row r="2" spans="1:4" ht="47.25" customHeight="1">
      <c r="A2" s="22" t="s">
        <v>29</v>
      </c>
      <c r="B2" s="21" t="s">
        <v>30</v>
      </c>
      <c r="C2" s="21" t="s">
        <v>31</v>
      </c>
      <c r="D2" s="21" t="s">
        <v>32</v>
      </c>
    </row>
    <row r="3" spans="1:4" ht="15.75">
      <c r="A3" s="20" t="s">
        <v>16</v>
      </c>
      <c r="B3">
        <v>185</v>
      </c>
      <c r="C3">
        <v>200</v>
      </c>
      <c r="D3" s="23">
        <f>(C3-C$3)/C$3</f>
        <v>0</v>
      </c>
    </row>
    <row r="4" spans="1:4" ht="15.75">
      <c r="A4" s="20" t="s">
        <v>17</v>
      </c>
      <c r="B4">
        <v>190</v>
      </c>
      <c r="C4">
        <v>210</v>
      </c>
      <c r="D4" s="23">
        <f>(C4-C$3)/C$3</f>
        <v>0.05</v>
      </c>
    </row>
    <row r="5" spans="1:4" ht="15.75">
      <c r="A5" s="20" t="s">
        <v>18</v>
      </c>
      <c r="B5">
        <v>200</v>
      </c>
      <c r="C5">
        <v>230</v>
      </c>
      <c r="D5" s="23">
        <f aca="true" t="shared" si="0" ref="D5:D14">(C5-C$3)/C$3</f>
        <v>0.15</v>
      </c>
    </row>
    <row r="6" spans="1:4" ht="15.75">
      <c r="A6" s="20" t="s">
        <v>19</v>
      </c>
      <c r="B6">
        <v>213</v>
      </c>
      <c r="C6">
        <v>245</v>
      </c>
      <c r="D6" s="23">
        <f t="shared" si="0"/>
        <v>0.225</v>
      </c>
    </row>
    <row r="7" spans="1:4" ht="15.75">
      <c r="A7" s="20" t="s">
        <v>20</v>
      </c>
      <c r="B7">
        <v>240</v>
      </c>
      <c r="C7">
        <v>270</v>
      </c>
      <c r="D7" s="23">
        <f t="shared" si="0"/>
        <v>0.35</v>
      </c>
    </row>
    <row r="8" spans="1:4" ht="15.75">
      <c r="A8" s="20" t="s">
        <v>21</v>
      </c>
      <c r="B8">
        <v>254</v>
      </c>
      <c r="C8">
        <v>275</v>
      </c>
      <c r="D8" s="23">
        <f t="shared" si="0"/>
        <v>0.375</v>
      </c>
    </row>
    <row r="9" spans="1:4" ht="15.75">
      <c r="A9" s="20" t="s">
        <v>22</v>
      </c>
      <c r="B9">
        <v>260</v>
      </c>
      <c r="C9">
        <v>281</v>
      </c>
      <c r="D9" s="23">
        <f t="shared" si="0"/>
        <v>0.405</v>
      </c>
    </row>
    <row r="10" spans="1:4" ht="15.75">
      <c r="A10" s="20" t="s">
        <v>23</v>
      </c>
      <c r="B10">
        <v>265</v>
      </c>
      <c r="C10">
        <v>290</v>
      </c>
      <c r="D10" s="23">
        <f t="shared" si="0"/>
        <v>0.45</v>
      </c>
    </row>
    <row r="11" spans="1:4" ht="15.75">
      <c r="A11" s="20" t="s">
        <v>24</v>
      </c>
      <c r="B11">
        <v>280</v>
      </c>
      <c r="C11">
        <v>300</v>
      </c>
      <c r="D11" s="23">
        <f t="shared" si="0"/>
        <v>0.5</v>
      </c>
    </row>
    <row r="12" spans="1:4" ht="15.75">
      <c r="A12" s="20" t="s">
        <v>25</v>
      </c>
      <c r="B12">
        <v>290</v>
      </c>
      <c r="C12">
        <v>315</v>
      </c>
      <c r="D12" s="23">
        <f t="shared" si="0"/>
        <v>0.575</v>
      </c>
    </row>
    <row r="13" spans="1:4" ht="15.75">
      <c r="A13" s="20" t="s">
        <v>26</v>
      </c>
      <c r="B13">
        <v>300</v>
      </c>
      <c r="C13">
        <v>323</v>
      </c>
      <c r="D13" s="23">
        <f t="shared" si="0"/>
        <v>0.615</v>
      </c>
    </row>
    <row r="14" spans="1:4" ht="15.75">
      <c r="A14" s="20" t="s">
        <v>27</v>
      </c>
      <c r="B14">
        <v>325</v>
      </c>
      <c r="C14">
        <v>330</v>
      </c>
      <c r="D14" s="23">
        <f t="shared" si="0"/>
        <v>0.65</v>
      </c>
    </row>
    <row r="15" spans="1:4" ht="15.75">
      <c r="A15" s="20" t="s">
        <v>28</v>
      </c>
      <c r="B15">
        <f>SUM(B3:B14)</f>
        <v>3002</v>
      </c>
      <c r="C15">
        <f>SUM(C3:C14)</f>
        <v>3269</v>
      </c>
      <c r="D15" s="23">
        <f>AVERAGE(B15:C15)</f>
        <v>3135.5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3">
      <selection activeCell="A26" sqref="A26:Z27"/>
    </sheetView>
  </sheetViews>
  <sheetFormatPr defaultColWidth="9.140625" defaultRowHeight="12.75"/>
  <sheetData>
    <row r="1" spans="1:5" ht="33" thickBot="1" thickTop="1">
      <c r="A1" s="24" t="s">
        <v>33</v>
      </c>
      <c r="B1" s="25" t="s">
        <v>34</v>
      </c>
      <c r="C1" s="25" t="s">
        <v>35</v>
      </c>
      <c r="D1" s="25" t="s">
        <v>36</v>
      </c>
      <c r="E1" s="26" t="s">
        <v>37</v>
      </c>
    </row>
    <row r="2" spans="1:5" ht="32.25" thickBot="1">
      <c r="A2" s="27" t="s">
        <v>38</v>
      </c>
      <c r="B2" s="28" t="s">
        <v>39</v>
      </c>
      <c r="C2" s="29">
        <v>8</v>
      </c>
      <c r="D2" s="29">
        <v>7</v>
      </c>
      <c r="E2" s="30">
        <v>6</v>
      </c>
    </row>
    <row r="3" spans="1:5" ht="32.25" thickBot="1">
      <c r="A3" s="27" t="s">
        <v>40</v>
      </c>
      <c r="B3" s="28" t="s">
        <v>44</v>
      </c>
      <c r="C3" s="29">
        <v>6</v>
      </c>
      <c r="D3" s="29">
        <v>5</v>
      </c>
      <c r="E3" s="30">
        <v>6</v>
      </c>
    </row>
    <row r="4" spans="1:5" ht="16.5" thickBot="1">
      <c r="A4" s="27" t="s">
        <v>41</v>
      </c>
      <c r="B4" s="28" t="s">
        <v>45</v>
      </c>
      <c r="C4" s="29">
        <v>7</v>
      </c>
      <c r="D4" s="29">
        <v>5</v>
      </c>
      <c r="E4" s="30">
        <v>9</v>
      </c>
    </row>
    <row r="5" spans="1:5" ht="32.25" thickBot="1">
      <c r="A5" s="31" t="s">
        <v>42</v>
      </c>
      <c r="B5" s="32" t="s">
        <v>46</v>
      </c>
      <c r="C5" s="33">
        <v>6</v>
      </c>
      <c r="D5" s="33">
        <v>5</v>
      </c>
      <c r="E5" s="34">
        <v>5</v>
      </c>
    </row>
    <row r="6" spans="1:5" ht="17.25" thickBot="1" thickTop="1">
      <c r="A6" s="37" t="s">
        <v>43</v>
      </c>
      <c r="B6" s="38"/>
      <c r="C6" s="33">
        <f>(C2+C3+C4+C5)/4</f>
        <v>6.75</v>
      </c>
      <c r="D6" s="33">
        <f>(D2+D3+D4+D5)/4</f>
        <v>5.5</v>
      </c>
      <c r="E6" s="34">
        <f>(E2+E3+E4+E5)/4</f>
        <v>6.5</v>
      </c>
    </row>
    <row r="7" ht="13.5" thickTop="1"/>
    <row r="26" spans="1:26" ht="12.75">
      <c r="A26" s="35" t="s">
        <v>47</v>
      </c>
      <c r="B26">
        <v>-6</v>
      </c>
      <c r="C26">
        <f>B26+0.5</f>
        <v>-5.5</v>
      </c>
      <c r="D26">
        <f>C26+0.5</f>
        <v>-5</v>
      </c>
      <c r="E26">
        <f aca="true" t="shared" si="0" ref="E26:S26">D26+0.5</f>
        <v>-4.5</v>
      </c>
      <c r="F26">
        <f t="shared" si="0"/>
        <v>-4</v>
      </c>
      <c r="G26">
        <f t="shared" si="0"/>
        <v>-3.5</v>
      </c>
      <c r="H26">
        <f t="shared" si="0"/>
        <v>-3</v>
      </c>
      <c r="I26">
        <f t="shared" si="0"/>
        <v>-2.5</v>
      </c>
      <c r="J26">
        <f t="shared" si="0"/>
        <v>-2</v>
      </c>
      <c r="K26">
        <f t="shared" si="0"/>
        <v>-1.5</v>
      </c>
      <c r="L26">
        <f t="shared" si="0"/>
        <v>-1</v>
      </c>
      <c r="M26">
        <f t="shared" si="0"/>
        <v>-0.5</v>
      </c>
      <c r="N26">
        <f t="shared" si="0"/>
        <v>0</v>
      </c>
      <c r="O26">
        <f t="shared" si="0"/>
        <v>0.5</v>
      </c>
      <c r="P26">
        <f t="shared" si="0"/>
        <v>1</v>
      </c>
      <c r="Q26">
        <f t="shared" si="0"/>
        <v>1.5</v>
      </c>
      <c r="R26">
        <f t="shared" si="0"/>
        <v>2</v>
      </c>
      <c r="S26">
        <f t="shared" si="0"/>
        <v>2.5</v>
      </c>
      <c r="T26">
        <f aca="true" t="shared" si="1" ref="T26:Z26">S26+0.5</f>
        <v>3</v>
      </c>
      <c r="U26">
        <f t="shared" si="1"/>
        <v>3.5</v>
      </c>
      <c r="V26">
        <f t="shared" si="1"/>
        <v>4</v>
      </c>
      <c r="W26">
        <f t="shared" si="1"/>
        <v>4.5</v>
      </c>
      <c r="X26">
        <f t="shared" si="1"/>
        <v>5</v>
      </c>
      <c r="Y26">
        <f t="shared" si="1"/>
        <v>5.5</v>
      </c>
      <c r="Z26">
        <f t="shared" si="1"/>
        <v>6</v>
      </c>
    </row>
    <row r="27" spans="1:26" ht="12.75">
      <c r="A27" s="35" t="s">
        <v>48</v>
      </c>
      <c r="B27">
        <f>SIN(B26)</f>
        <v>0.27941549819892586</v>
      </c>
      <c r="C27">
        <f>SIN(C26)</f>
        <v>0.7055403255703919</v>
      </c>
      <c r="D27">
        <f aca="true" t="shared" si="2" ref="D27:Z27">SIN(D26)</f>
        <v>0.9589242746631385</v>
      </c>
      <c r="E27">
        <f t="shared" si="2"/>
        <v>0.977530117665097</v>
      </c>
      <c r="F27">
        <f t="shared" si="2"/>
        <v>0.7568024953079282</v>
      </c>
      <c r="G27">
        <f t="shared" si="2"/>
        <v>0.35078322768961984</v>
      </c>
      <c r="H27">
        <f t="shared" si="2"/>
        <v>-0.1411200080598672</v>
      </c>
      <c r="I27">
        <f t="shared" si="2"/>
        <v>-0.5984721441039565</v>
      </c>
      <c r="J27">
        <f t="shared" si="2"/>
        <v>-0.9092974268256817</v>
      </c>
      <c r="K27">
        <f t="shared" si="2"/>
        <v>-0.9974949866040544</v>
      </c>
      <c r="L27">
        <f t="shared" si="2"/>
        <v>-0.8414709848078965</v>
      </c>
      <c r="M27">
        <f t="shared" si="2"/>
        <v>-0.479425538604203</v>
      </c>
      <c r="N27">
        <f t="shared" si="2"/>
        <v>0</v>
      </c>
      <c r="O27">
        <f t="shared" si="2"/>
        <v>0.479425538604203</v>
      </c>
      <c r="P27">
        <f t="shared" si="2"/>
        <v>0.8414709848078965</v>
      </c>
      <c r="Q27">
        <f t="shared" si="2"/>
        <v>0.9974949866040544</v>
      </c>
      <c r="R27">
        <f t="shared" si="2"/>
        <v>0.9092974268256817</v>
      </c>
      <c r="S27">
        <f t="shared" si="2"/>
        <v>0.5984721441039565</v>
      </c>
      <c r="T27">
        <f t="shared" si="2"/>
        <v>0.1411200080598672</v>
      </c>
      <c r="U27">
        <f t="shared" si="2"/>
        <v>-0.35078322768961984</v>
      </c>
      <c r="V27">
        <f t="shared" si="2"/>
        <v>-0.7568024953079282</v>
      </c>
      <c r="W27">
        <f t="shared" si="2"/>
        <v>-0.977530117665097</v>
      </c>
      <c r="X27">
        <f t="shared" si="2"/>
        <v>-0.9589242746631385</v>
      </c>
      <c r="Y27">
        <f t="shared" si="2"/>
        <v>-0.7055403255703919</v>
      </c>
      <c r="Z27">
        <f t="shared" si="2"/>
        <v>-0.27941549819892586</v>
      </c>
    </row>
  </sheetData>
  <mergeCells count="1"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workbookViewId="0" topLeftCell="A1">
      <selection activeCell="I13" sqref="I13"/>
    </sheetView>
  </sheetViews>
  <sheetFormatPr defaultColWidth="9.140625" defaultRowHeight="12.75"/>
  <cols>
    <col min="1" max="1" width="15.57421875" style="0" customWidth="1"/>
    <col min="4" max="4" width="10.57421875" style="0" customWidth="1"/>
  </cols>
  <sheetData>
    <row r="1" ht="12.75">
      <c r="A1" s="1" t="s">
        <v>1</v>
      </c>
    </row>
    <row r="2" ht="13.5" thickBot="1"/>
    <row r="3" spans="1:5" ht="12.75">
      <c r="A3" s="11" t="s">
        <v>13</v>
      </c>
      <c r="B3" s="12">
        <v>2</v>
      </c>
      <c r="C3" t="str">
        <f>IF(AND(B3&gt;=-5,B3&lt;=5)," ","!!!Введите параметр а из отрезка [-5;5]")</f>
        <v> </v>
      </c>
      <c r="D3" s="13"/>
      <c r="E3" s="13"/>
    </row>
    <row r="4" spans="1:3" ht="12.75">
      <c r="A4" s="14" t="s">
        <v>12</v>
      </c>
      <c r="B4" s="15">
        <v>5</v>
      </c>
      <c r="C4" t="str">
        <f>IF(AND(B4&gt;=-5,B4&lt;=5)," ","!!!Введите параметр b из отрезка [-5;5] с шагом 0,2")</f>
        <v> </v>
      </c>
    </row>
    <row r="5" spans="1:3" ht="13.5" thickBot="1">
      <c r="A5" s="14" t="s">
        <v>11</v>
      </c>
      <c r="B5" s="15">
        <v>3</v>
      </c>
      <c r="C5" t="str">
        <f>IF(AND(B5&gt;=-5,B5&lt;=5)," ","!!!Введите параметр c из отрезка [-5;5] с шагом 0,2")</f>
        <v> </v>
      </c>
    </row>
    <row r="6" spans="1:51" ht="13.5" thickTop="1">
      <c r="A6" s="2" t="s">
        <v>10</v>
      </c>
      <c r="B6" s="16">
        <v>-5</v>
      </c>
      <c r="C6" s="16">
        <v>-4.8</v>
      </c>
      <c r="D6" s="16">
        <v>-4.6</v>
      </c>
      <c r="E6" s="16">
        <v>-4.4</v>
      </c>
      <c r="F6" s="16">
        <v>-4.2</v>
      </c>
      <c r="G6" s="16">
        <v>-4</v>
      </c>
      <c r="H6" s="16">
        <v>-3.8</v>
      </c>
      <c r="I6" s="16">
        <v>-3.6</v>
      </c>
      <c r="J6" s="16">
        <v>-3.4</v>
      </c>
      <c r="K6" s="16">
        <v>-3.2</v>
      </c>
      <c r="L6" s="16">
        <v>-3</v>
      </c>
      <c r="M6" s="16">
        <v>-2.8</v>
      </c>
      <c r="N6" s="16">
        <v>-2.6</v>
      </c>
      <c r="O6" s="16">
        <v>-2.4</v>
      </c>
      <c r="P6" s="16">
        <v>-2.2</v>
      </c>
      <c r="Q6" s="16">
        <v>-2</v>
      </c>
      <c r="R6" s="16">
        <v>-1.8</v>
      </c>
      <c r="S6" s="16">
        <v>-1.6</v>
      </c>
      <c r="T6" s="16">
        <v>-1.4</v>
      </c>
      <c r="U6" s="16">
        <v>-1.2</v>
      </c>
      <c r="V6" s="16">
        <v>-1</v>
      </c>
      <c r="W6" s="16">
        <v>-0.8</v>
      </c>
      <c r="X6" s="16">
        <v>-0.6</v>
      </c>
      <c r="Y6" s="16">
        <v>-0.39999999999999947</v>
      </c>
      <c r="Z6" s="16">
        <v>-0.1999999999999993</v>
      </c>
      <c r="AA6" s="16">
        <v>0</v>
      </c>
      <c r="AB6" s="16">
        <v>0.2</v>
      </c>
      <c r="AC6" s="16">
        <v>0.4</v>
      </c>
      <c r="AD6" s="16">
        <v>0.6000000000000005</v>
      </c>
      <c r="AE6" s="16">
        <v>0.8000000000000007</v>
      </c>
      <c r="AF6" s="16">
        <v>1</v>
      </c>
      <c r="AG6" s="16">
        <v>1.2</v>
      </c>
      <c r="AH6" s="16">
        <v>1.4</v>
      </c>
      <c r="AI6" s="16">
        <v>1.6</v>
      </c>
      <c r="AJ6" s="16">
        <v>1.8</v>
      </c>
      <c r="AK6" s="16">
        <v>2</v>
      </c>
      <c r="AL6" s="16">
        <v>2.2</v>
      </c>
      <c r="AM6" s="16">
        <v>2.4</v>
      </c>
      <c r="AN6" s="16">
        <v>2.6</v>
      </c>
      <c r="AO6" s="16">
        <v>2.8</v>
      </c>
      <c r="AP6" s="16">
        <v>3</v>
      </c>
      <c r="AQ6" s="16">
        <v>3.2</v>
      </c>
      <c r="AR6" s="16">
        <v>3.4</v>
      </c>
      <c r="AS6" s="16">
        <v>3.6</v>
      </c>
      <c r="AT6" s="16">
        <v>3.8</v>
      </c>
      <c r="AU6" s="16">
        <v>4</v>
      </c>
      <c r="AV6" s="16">
        <v>4.2</v>
      </c>
      <c r="AW6" s="16">
        <v>4.4</v>
      </c>
      <c r="AX6" s="16">
        <v>4.6</v>
      </c>
      <c r="AY6" s="17">
        <v>4.8</v>
      </c>
    </row>
    <row r="7" spans="1:51" ht="13.5" thickBot="1">
      <c r="A7" s="18" t="s">
        <v>14</v>
      </c>
      <c r="B7" s="9">
        <f aca="true" t="shared" si="0" ref="B7:AG7">$B$3*B6^2+$B$4*B6+$B$5</f>
        <v>28</v>
      </c>
      <c r="C7" s="9">
        <f t="shared" si="0"/>
        <v>25.08</v>
      </c>
      <c r="D7" s="9">
        <f t="shared" si="0"/>
        <v>22.319999999999993</v>
      </c>
      <c r="E7" s="9">
        <f t="shared" si="0"/>
        <v>19.720000000000006</v>
      </c>
      <c r="F7" s="9">
        <f t="shared" si="0"/>
        <v>17.28</v>
      </c>
      <c r="G7" s="9">
        <f t="shared" si="0"/>
        <v>15</v>
      </c>
      <c r="H7" s="9">
        <f t="shared" si="0"/>
        <v>12.879999999999999</v>
      </c>
      <c r="I7" s="9">
        <f t="shared" si="0"/>
        <v>10.920000000000002</v>
      </c>
      <c r="J7" s="9">
        <f t="shared" si="0"/>
        <v>9.119999999999997</v>
      </c>
      <c r="K7" s="9">
        <f t="shared" si="0"/>
        <v>7.480000000000004</v>
      </c>
      <c r="L7" s="9">
        <f t="shared" si="0"/>
        <v>6</v>
      </c>
      <c r="M7" s="9">
        <f t="shared" si="0"/>
        <v>4.679999999999998</v>
      </c>
      <c r="N7" s="9">
        <f t="shared" si="0"/>
        <v>3.5200000000000014</v>
      </c>
      <c r="O7" s="9">
        <f t="shared" si="0"/>
        <v>2.5199999999999996</v>
      </c>
      <c r="P7" s="9">
        <f t="shared" si="0"/>
        <v>1.6800000000000015</v>
      </c>
      <c r="Q7" s="9">
        <f t="shared" si="0"/>
        <v>1</v>
      </c>
      <c r="R7" s="9">
        <f t="shared" si="0"/>
        <v>0.4800000000000004</v>
      </c>
      <c r="S7" s="9">
        <f t="shared" si="0"/>
        <v>0.120000000000001</v>
      </c>
      <c r="T7" s="9">
        <f t="shared" si="0"/>
        <v>-0.08000000000000052</v>
      </c>
      <c r="U7" s="9">
        <f t="shared" si="0"/>
        <v>-0.1200000000000001</v>
      </c>
      <c r="V7" s="9">
        <f t="shared" si="0"/>
        <v>0</v>
      </c>
      <c r="W7" s="9">
        <f t="shared" si="0"/>
        <v>0.28000000000000025</v>
      </c>
      <c r="X7" s="9">
        <f t="shared" si="0"/>
        <v>0.7199999999999998</v>
      </c>
      <c r="Y7" s="9">
        <f t="shared" si="0"/>
        <v>1.3200000000000018</v>
      </c>
      <c r="Z7" s="9">
        <f t="shared" si="0"/>
        <v>2.0800000000000027</v>
      </c>
      <c r="AA7" s="9">
        <f t="shared" si="0"/>
        <v>3</v>
      </c>
      <c r="AB7" s="9">
        <f t="shared" si="0"/>
        <v>4.08</v>
      </c>
      <c r="AC7" s="9">
        <f t="shared" si="0"/>
        <v>5.32</v>
      </c>
      <c r="AD7" s="9">
        <f t="shared" si="0"/>
        <v>6.720000000000004</v>
      </c>
      <c r="AE7" s="9">
        <f t="shared" si="0"/>
        <v>8.280000000000005</v>
      </c>
      <c r="AF7" s="9">
        <f t="shared" si="0"/>
        <v>10</v>
      </c>
      <c r="AG7" s="9">
        <f t="shared" si="0"/>
        <v>11.879999999999999</v>
      </c>
      <c r="AH7" s="9">
        <f aca="true" t="shared" si="1" ref="AH7:AY7">$B$3*AH6^2+$B$4*AH6+$B$5</f>
        <v>13.92</v>
      </c>
      <c r="AI7" s="9">
        <f t="shared" si="1"/>
        <v>16.12</v>
      </c>
      <c r="AJ7" s="9">
        <f t="shared" si="1"/>
        <v>18.48</v>
      </c>
      <c r="AK7" s="9">
        <f t="shared" si="1"/>
        <v>21</v>
      </c>
      <c r="AL7" s="9">
        <f t="shared" si="1"/>
        <v>23.68</v>
      </c>
      <c r="AM7" s="9">
        <f t="shared" si="1"/>
        <v>26.52</v>
      </c>
      <c r="AN7" s="9">
        <f t="shared" si="1"/>
        <v>29.520000000000003</v>
      </c>
      <c r="AO7" s="9">
        <f t="shared" si="1"/>
        <v>32.68</v>
      </c>
      <c r="AP7" s="9">
        <f t="shared" si="1"/>
        <v>36</v>
      </c>
      <c r="AQ7" s="9">
        <f t="shared" si="1"/>
        <v>39.480000000000004</v>
      </c>
      <c r="AR7" s="9">
        <f t="shared" si="1"/>
        <v>43.12</v>
      </c>
      <c r="AS7" s="9">
        <f t="shared" si="1"/>
        <v>46.92</v>
      </c>
      <c r="AT7" s="9">
        <f t="shared" si="1"/>
        <v>50.879999999999995</v>
      </c>
      <c r="AU7" s="9">
        <f t="shared" si="1"/>
        <v>55</v>
      </c>
      <c r="AV7" s="9">
        <f t="shared" si="1"/>
        <v>59.28</v>
      </c>
      <c r="AW7" s="9">
        <f t="shared" si="1"/>
        <v>63.720000000000006</v>
      </c>
      <c r="AX7" s="9">
        <f t="shared" si="1"/>
        <v>68.32</v>
      </c>
      <c r="AY7" s="10">
        <f t="shared" si="1"/>
        <v>73.08</v>
      </c>
    </row>
    <row r="8" ht="13.5" thickTop="1">
      <c r="H8" s="1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7">
      <selection activeCell="B5" sqref="B5"/>
    </sheetView>
  </sheetViews>
  <sheetFormatPr defaultColWidth="9.140625" defaultRowHeight="12.75"/>
  <cols>
    <col min="1" max="1" width="13.28125" style="0" customWidth="1"/>
  </cols>
  <sheetData>
    <row r="1" ht="12.75">
      <c r="A1" s="1" t="s">
        <v>1</v>
      </c>
    </row>
    <row r="3" spans="1:2" ht="12.75">
      <c r="A3" t="s">
        <v>2</v>
      </c>
      <c r="B3">
        <v>-5</v>
      </c>
    </row>
    <row r="4" spans="1:2" ht="12.75">
      <c r="A4" t="s">
        <v>3</v>
      </c>
      <c r="B4">
        <v>5</v>
      </c>
    </row>
    <row r="5" spans="1:2" ht="12.75">
      <c r="A5" t="s">
        <v>4</v>
      </c>
      <c r="B5">
        <v>2</v>
      </c>
    </row>
    <row r="6" spans="1:2" ht="12.75">
      <c r="A6" t="s">
        <v>5</v>
      </c>
      <c r="B6">
        <v>2</v>
      </c>
    </row>
    <row r="7" spans="1:2" ht="12.75">
      <c r="A7" t="s">
        <v>6</v>
      </c>
      <c r="B7">
        <v>2</v>
      </c>
    </row>
    <row r="8" spans="1:2" ht="12.75">
      <c r="A8" t="s">
        <v>7</v>
      </c>
      <c r="B8">
        <f>(n2_-n1_)/30</f>
        <v>0.3333333333333333</v>
      </c>
    </row>
    <row r="9" spans="1:256" ht="12.75">
      <c r="A9" t="s">
        <v>8</v>
      </c>
      <c r="B9">
        <f>n1_</f>
        <v>-5</v>
      </c>
      <c r="C9">
        <f aca="true" t="shared" si="0" ref="C9:BN9">IF(B9="-","-",IF(NOT(B9=n2_),B9+h,"-"))</f>
        <v>-4.666666666666667</v>
      </c>
      <c r="D9">
        <f t="shared" si="0"/>
        <v>-4.333333333333334</v>
      </c>
      <c r="E9">
        <f t="shared" si="0"/>
        <v>-4.000000000000001</v>
      </c>
      <c r="F9">
        <f t="shared" si="0"/>
        <v>-3.6666666666666674</v>
      </c>
      <c r="G9">
        <f t="shared" si="0"/>
        <v>-3.333333333333334</v>
      </c>
      <c r="H9">
        <f t="shared" si="0"/>
        <v>-3.0000000000000004</v>
      </c>
      <c r="I9">
        <f t="shared" si="0"/>
        <v>-2.666666666666667</v>
      </c>
      <c r="J9">
        <f t="shared" si="0"/>
        <v>-2.3333333333333335</v>
      </c>
      <c r="K9">
        <f t="shared" si="0"/>
        <v>-2</v>
      </c>
      <c r="L9">
        <f t="shared" si="0"/>
        <v>-1.6666666666666667</v>
      </c>
      <c r="M9">
        <f t="shared" si="0"/>
        <v>-1.3333333333333335</v>
      </c>
      <c r="N9">
        <f t="shared" si="0"/>
        <v>-1.0000000000000002</v>
      </c>
      <c r="O9">
        <f t="shared" si="0"/>
        <v>-0.666666666666667</v>
      </c>
      <c r="P9">
        <f t="shared" si="0"/>
        <v>-0.33333333333333365</v>
      </c>
      <c r="Q9">
        <f t="shared" si="0"/>
        <v>-3.3306690738754696E-16</v>
      </c>
      <c r="R9">
        <f t="shared" si="0"/>
        <v>0.333333333333333</v>
      </c>
      <c r="S9">
        <f t="shared" si="0"/>
        <v>0.6666666666666663</v>
      </c>
      <c r="T9">
        <f t="shared" si="0"/>
        <v>0.9999999999999996</v>
      </c>
      <c r="U9">
        <f t="shared" si="0"/>
        <v>1.3333333333333328</v>
      </c>
      <c r="V9">
        <f t="shared" si="0"/>
        <v>1.666666666666666</v>
      </c>
      <c r="W9">
        <f t="shared" si="0"/>
        <v>1.9999999999999993</v>
      </c>
      <c r="X9">
        <f t="shared" si="0"/>
        <v>2.3333333333333326</v>
      </c>
      <c r="Y9">
        <f t="shared" si="0"/>
        <v>2.666666666666666</v>
      </c>
      <c r="Z9">
        <f t="shared" si="0"/>
        <v>2.9999999999999996</v>
      </c>
      <c r="AA9">
        <f t="shared" si="0"/>
        <v>3.333333333333333</v>
      </c>
      <c r="AB9">
        <f t="shared" si="0"/>
        <v>3.6666666666666665</v>
      </c>
      <c r="AC9">
        <f t="shared" si="0"/>
        <v>4</v>
      </c>
      <c r="AD9">
        <f t="shared" si="0"/>
        <v>4.333333333333333</v>
      </c>
      <c r="AE9">
        <f t="shared" si="0"/>
        <v>4.666666666666666</v>
      </c>
      <c r="AF9">
        <f t="shared" si="0"/>
        <v>4.999999999999999</v>
      </c>
      <c r="AG9" t="str">
        <f t="shared" si="0"/>
        <v>-</v>
      </c>
      <c r="AH9" t="str">
        <f t="shared" si="0"/>
        <v>-</v>
      </c>
      <c r="AI9" t="str">
        <f t="shared" si="0"/>
        <v>-</v>
      </c>
      <c r="AJ9" t="str">
        <f t="shared" si="0"/>
        <v>-</v>
      </c>
      <c r="AK9" t="str">
        <f t="shared" si="0"/>
        <v>-</v>
      </c>
      <c r="AL9" t="str">
        <f t="shared" si="0"/>
        <v>-</v>
      </c>
      <c r="AM9" t="str">
        <f t="shared" si="0"/>
        <v>-</v>
      </c>
      <c r="AN9" t="str">
        <f t="shared" si="0"/>
        <v>-</v>
      </c>
      <c r="AO9" t="str">
        <f t="shared" si="0"/>
        <v>-</v>
      </c>
      <c r="AP9" t="str">
        <f t="shared" si="0"/>
        <v>-</v>
      </c>
      <c r="AQ9" t="str">
        <f t="shared" si="0"/>
        <v>-</v>
      </c>
      <c r="AR9" t="str">
        <f t="shared" si="0"/>
        <v>-</v>
      </c>
      <c r="AS9" t="str">
        <f t="shared" si="0"/>
        <v>-</v>
      </c>
      <c r="AT9" t="str">
        <f t="shared" si="0"/>
        <v>-</v>
      </c>
      <c r="AU9" t="str">
        <f t="shared" si="0"/>
        <v>-</v>
      </c>
      <c r="AV9" t="str">
        <f t="shared" si="0"/>
        <v>-</v>
      </c>
      <c r="AW9" t="str">
        <f t="shared" si="0"/>
        <v>-</v>
      </c>
      <c r="AX9" t="str">
        <f t="shared" si="0"/>
        <v>-</v>
      </c>
      <c r="AY9" t="str">
        <f t="shared" si="0"/>
        <v>-</v>
      </c>
      <c r="AZ9" t="str">
        <f t="shared" si="0"/>
        <v>-</v>
      </c>
      <c r="BA9" t="str">
        <f t="shared" si="0"/>
        <v>-</v>
      </c>
      <c r="BB9" t="str">
        <f t="shared" si="0"/>
        <v>-</v>
      </c>
      <c r="BC9" t="str">
        <f t="shared" si="0"/>
        <v>-</v>
      </c>
      <c r="BD9" t="str">
        <f t="shared" si="0"/>
        <v>-</v>
      </c>
      <c r="BE9" t="str">
        <f t="shared" si="0"/>
        <v>-</v>
      </c>
      <c r="BF9" t="str">
        <f t="shared" si="0"/>
        <v>-</v>
      </c>
      <c r="BG9" t="str">
        <f t="shared" si="0"/>
        <v>-</v>
      </c>
      <c r="BH9" t="str">
        <f t="shared" si="0"/>
        <v>-</v>
      </c>
      <c r="BI9" t="str">
        <f t="shared" si="0"/>
        <v>-</v>
      </c>
      <c r="BJ9" t="str">
        <f t="shared" si="0"/>
        <v>-</v>
      </c>
      <c r="BK9" t="str">
        <f t="shared" si="0"/>
        <v>-</v>
      </c>
      <c r="BL9" t="str">
        <f t="shared" si="0"/>
        <v>-</v>
      </c>
      <c r="BM9" t="str">
        <f t="shared" si="0"/>
        <v>-</v>
      </c>
      <c r="BN9" t="str">
        <f t="shared" si="0"/>
        <v>-</v>
      </c>
      <c r="BO9" t="str">
        <f aca="true" t="shared" si="1" ref="BO9:DZ9">IF(BN9="-","-",IF(NOT(BN9=n2_),BN9+h,"-"))</f>
        <v>-</v>
      </c>
      <c r="BP9" t="str">
        <f t="shared" si="1"/>
        <v>-</v>
      </c>
      <c r="BQ9" t="str">
        <f t="shared" si="1"/>
        <v>-</v>
      </c>
      <c r="BR9" t="str">
        <f t="shared" si="1"/>
        <v>-</v>
      </c>
      <c r="BS9" t="str">
        <f t="shared" si="1"/>
        <v>-</v>
      </c>
      <c r="BT9" t="str">
        <f t="shared" si="1"/>
        <v>-</v>
      </c>
      <c r="BU9" t="str">
        <f t="shared" si="1"/>
        <v>-</v>
      </c>
      <c r="BV9" t="str">
        <f t="shared" si="1"/>
        <v>-</v>
      </c>
      <c r="BW9" t="str">
        <f t="shared" si="1"/>
        <v>-</v>
      </c>
      <c r="BX9" t="str">
        <f t="shared" si="1"/>
        <v>-</v>
      </c>
      <c r="BY9" t="str">
        <f t="shared" si="1"/>
        <v>-</v>
      </c>
      <c r="BZ9" t="str">
        <f t="shared" si="1"/>
        <v>-</v>
      </c>
      <c r="CA9" t="str">
        <f t="shared" si="1"/>
        <v>-</v>
      </c>
      <c r="CB9" t="str">
        <f t="shared" si="1"/>
        <v>-</v>
      </c>
      <c r="CC9" t="str">
        <f t="shared" si="1"/>
        <v>-</v>
      </c>
      <c r="CD9" t="str">
        <f t="shared" si="1"/>
        <v>-</v>
      </c>
      <c r="CE9" t="str">
        <f t="shared" si="1"/>
        <v>-</v>
      </c>
      <c r="CF9" t="str">
        <f t="shared" si="1"/>
        <v>-</v>
      </c>
      <c r="CG9" t="str">
        <f t="shared" si="1"/>
        <v>-</v>
      </c>
      <c r="CH9" t="str">
        <f t="shared" si="1"/>
        <v>-</v>
      </c>
      <c r="CI9" t="str">
        <f t="shared" si="1"/>
        <v>-</v>
      </c>
      <c r="CJ9" t="str">
        <f t="shared" si="1"/>
        <v>-</v>
      </c>
      <c r="CK9" t="str">
        <f t="shared" si="1"/>
        <v>-</v>
      </c>
      <c r="CL9" t="str">
        <f t="shared" si="1"/>
        <v>-</v>
      </c>
      <c r="CM9" t="str">
        <f t="shared" si="1"/>
        <v>-</v>
      </c>
      <c r="CN9" t="str">
        <f t="shared" si="1"/>
        <v>-</v>
      </c>
      <c r="CO9" t="str">
        <f t="shared" si="1"/>
        <v>-</v>
      </c>
      <c r="CP9" t="str">
        <f t="shared" si="1"/>
        <v>-</v>
      </c>
      <c r="CQ9" t="str">
        <f t="shared" si="1"/>
        <v>-</v>
      </c>
      <c r="CR9" t="str">
        <f t="shared" si="1"/>
        <v>-</v>
      </c>
      <c r="CS9" t="str">
        <f t="shared" si="1"/>
        <v>-</v>
      </c>
      <c r="CT9" t="str">
        <f t="shared" si="1"/>
        <v>-</v>
      </c>
      <c r="CU9" t="str">
        <f t="shared" si="1"/>
        <v>-</v>
      </c>
      <c r="CV9" t="str">
        <f t="shared" si="1"/>
        <v>-</v>
      </c>
      <c r="CW9" t="str">
        <f t="shared" si="1"/>
        <v>-</v>
      </c>
      <c r="CX9" t="str">
        <f t="shared" si="1"/>
        <v>-</v>
      </c>
      <c r="CY9" t="str">
        <f t="shared" si="1"/>
        <v>-</v>
      </c>
      <c r="CZ9" t="str">
        <f t="shared" si="1"/>
        <v>-</v>
      </c>
      <c r="DA9" t="str">
        <f t="shared" si="1"/>
        <v>-</v>
      </c>
      <c r="DB9" t="str">
        <f t="shared" si="1"/>
        <v>-</v>
      </c>
      <c r="DC9" t="str">
        <f t="shared" si="1"/>
        <v>-</v>
      </c>
      <c r="DD9" t="str">
        <f t="shared" si="1"/>
        <v>-</v>
      </c>
      <c r="DE9" t="str">
        <f t="shared" si="1"/>
        <v>-</v>
      </c>
      <c r="DF9" t="str">
        <f t="shared" si="1"/>
        <v>-</v>
      </c>
      <c r="DG9" t="str">
        <f t="shared" si="1"/>
        <v>-</v>
      </c>
      <c r="DH9" t="str">
        <f t="shared" si="1"/>
        <v>-</v>
      </c>
      <c r="DI9" t="str">
        <f t="shared" si="1"/>
        <v>-</v>
      </c>
      <c r="DJ9" t="str">
        <f t="shared" si="1"/>
        <v>-</v>
      </c>
      <c r="DK9" t="str">
        <f t="shared" si="1"/>
        <v>-</v>
      </c>
      <c r="DL9" t="str">
        <f t="shared" si="1"/>
        <v>-</v>
      </c>
      <c r="DM9" t="str">
        <f t="shared" si="1"/>
        <v>-</v>
      </c>
      <c r="DN9" t="str">
        <f t="shared" si="1"/>
        <v>-</v>
      </c>
      <c r="DO9" t="str">
        <f t="shared" si="1"/>
        <v>-</v>
      </c>
      <c r="DP9" t="str">
        <f t="shared" si="1"/>
        <v>-</v>
      </c>
      <c r="DQ9" t="str">
        <f t="shared" si="1"/>
        <v>-</v>
      </c>
      <c r="DR9" t="str">
        <f t="shared" si="1"/>
        <v>-</v>
      </c>
      <c r="DS9" t="str">
        <f t="shared" si="1"/>
        <v>-</v>
      </c>
      <c r="DT9" t="str">
        <f t="shared" si="1"/>
        <v>-</v>
      </c>
      <c r="DU9" t="str">
        <f t="shared" si="1"/>
        <v>-</v>
      </c>
      <c r="DV9" t="str">
        <f t="shared" si="1"/>
        <v>-</v>
      </c>
      <c r="DW9" t="str">
        <f t="shared" si="1"/>
        <v>-</v>
      </c>
      <c r="DX9" t="str">
        <f t="shared" si="1"/>
        <v>-</v>
      </c>
      <c r="DY9" t="str">
        <f t="shared" si="1"/>
        <v>-</v>
      </c>
      <c r="DZ9" t="str">
        <f t="shared" si="1"/>
        <v>-</v>
      </c>
      <c r="EA9" t="str">
        <f aca="true" t="shared" si="2" ref="EA9:GL9">IF(DZ9="-","-",IF(NOT(DZ9=n2_),DZ9+h,"-"))</f>
        <v>-</v>
      </c>
      <c r="EB9" t="str">
        <f t="shared" si="2"/>
        <v>-</v>
      </c>
      <c r="EC9" t="str">
        <f t="shared" si="2"/>
        <v>-</v>
      </c>
      <c r="ED9" t="str">
        <f t="shared" si="2"/>
        <v>-</v>
      </c>
      <c r="EE9" t="str">
        <f t="shared" si="2"/>
        <v>-</v>
      </c>
      <c r="EF9" t="str">
        <f t="shared" si="2"/>
        <v>-</v>
      </c>
      <c r="EG9" t="str">
        <f t="shared" si="2"/>
        <v>-</v>
      </c>
      <c r="EH9" t="str">
        <f t="shared" si="2"/>
        <v>-</v>
      </c>
      <c r="EI9" t="str">
        <f t="shared" si="2"/>
        <v>-</v>
      </c>
      <c r="EJ9" t="str">
        <f t="shared" si="2"/>
        <v>-</v>
      </c>
      <c r="EK9" t="str">
        <f t="shared" si="2"/>
        <v>-</v>
      </c>
      <c r="EL9" t="str">
        <f t="shared" si="2"/>
        <v>-</v>
      </c>
      <c r="EM9" t="str">
        <f t="shared" si="2"/>
        <v>-</v>
      </c>
      <c r="EN9" t="str">
        <f t="shared" si="2"/>
        <v>-</v>
      </c>
      <c r="EO9" t="str">
        <f t="shared" si="2"/>
        <v>-</v>
      </c>
      <c r="EP9" t="str">
        <f t="shared" si="2"/>
        <v>-</v>
      </c>
      <c r="EQ9" t="str">
        <f t="shared" si="2"/>
        <v>-</v>
      </c>
      <c r="ER9" t="str">
        <f t="shared" si="2"/>
        <v>-</v>
      </c>
      <c r="ES9" t="str">
        <f t="shared" si="2"/>
        <v>-</v>
      </c>
      <c r="ET9" t="str">
        <f t="shared" si="2"/>
        <v>-</v>
      </c>
      <c r="EU9" t="str">
        <f t="shared" si="2"/>
        <v>-</v>
      </c>
      <c r="EV9" t="str">
        <f t="shared" si="2"/>
        <v>-</v>
      </c>
      <c r="EW9" t="str">
        <f t="shared" si="2"/>
        <v>-</v>
      </c>
      <c r="EX9" t="str">
        <f t="shared" si="2"/>
        <v>-</v>
      </c>
      <c r="EY9" t="str">
        <f t="shared" si="2"/>
        <v>-</v>
      </c>
      <c r="EZ9" t="str">
        <f t="shared" si="2"/>
        <v>-</v>
      </c>
      <c r="FA9" t="str">
        <f t="shared" si="2"/>
        <v>-</v>
      </c>
      <c r="FB9" t="str">
        <f t="shared" si="2"/>
        <v>-</v>
      </c>
      <c r="FC9" t="str">
        <f t="shared" si="2"/>
        <v>-</v>
      </c>
      <c r="FD9" t="str">
        <f t="shared" si="2"/>
        <v>-</v>
      </c>
      <c r="FE9" t="str">
        <f t="shared" si="2"/>
        <v>-</v>
      </c>
      <c r="FF9" t="str">
        <f t="shared" si="2"/>
        <v>-</v>
      </c>
      <c r="FG9" t="str">
        <f t="shared" si="2"/>
        <v>-</v>
      </c>
      <c r="FH9" t="str">
        <f t="shared" si="2"/>
        <v>-</v>
      </c>
      <c r="FI9" t="str">
        <f t="shared" si="2"/>
        <v>-</v>
      </c>
      <c r="FJ9" t="str">
        <f t="shared" si="2"/>
        <v>-</v>
      </c>
      <c r="FK9" t="str">
        <f t="shared" si="2"/>
        <v>-</v>
      </c>
      <c r="FL9" t="str">
        <f t="shared" si="2"/>
        <v>-</v>
      </c>
      <c r="FM9" t="str">
        <f t="shared" si="2"/>
        <v>-</v>
      </c>
      <c r="FN9" t="str">
        <f t="shared" si="2"/>
        <v>-</v>
      </c>
      <c r="FO9" t="str">
        <f t="shared" si="2"/>
        <v>-</v>
      </c>
      <c r="FP9" t="str">
        <f t="shared" si="2"/>
        <v>-</v>
      </c>
      <c r="FQ9" t="str">
        <f t="shared" si="2"/>
        <v>-</v>
      </c>
      <c r="FR9" t="str">
        <f t="shared" si="2"/>
        <v>-</v>
      </c>
      <c r="FS9" t="str">
        <f t="shared" si="2"/>
        <v>-</v>
      </c>
      <c r="FT9" t="str">
        <f t="shared" si="2"/>
        <v>-</v>
      </c>
      <c r="FU9" t="str">
        <f t="shared" si="2"/>
        <v>-</v>
      </c>
      <c r="FV9" t="str">
        <f t="shared" si="2"/>
        <v>-</v>
      </c>
      <c r="FW9" t="str">
        <f t="shared" si="2"/>
        <v>-</v>
      </c>
      <c r="FX9" t="str">
        <f t="shared" si="2"/>
        <v>-</v>
      </c>
      <c r="FY9" t="str">
        <f t="shared" si="2"/>
        <v>-</v>
      </c>
      <c r="FZ9" t="str">
        <f t="shared" si="2"/>
        <v>-</v>
      </c>
      <c r="GA9" t="str">
        <f t="shared" si="2"/>
        <v>-</v>
      </c>
      <c r="GB9" t="str">
        <f t="shared" si="2"/>
        <v>-</v>
      </c>
      <c r="GC9" t="str">
        <f t="shared" si="2"/>
        <v>-</v>
      </c>
      <c r="GD9" t="str">
        <f t="shared" si="2"/>
        <v>-</v>
      </c>
      <c r="GE9" t="str">
        <f t="shared" si="2"/>
        <v>-</v>
      </c>
      <c r="GF9" t="str">
        <f t="shared" si="2"/>
        <v>-</v>
      </c>
      <c r="GG9" t="str">
        <f t="shared" si="2"/>
        <v>-</v>
      </c>
      <c r="GH9" t="str">
        <f t="shared" si="2"/>
        <v>-</v>
      </c>
      <c r="GI9" t="str">
        <f t="shared" si="2"/>
        <v>-</v>
      </c>
      <c r="GJ9" t="str">
        <f t="shared" si="2"/>
        <v>-</v>
      </c>
      <c r="GK9" t="str">
        <f t="shared" si="2"/>
        <v>-</v>
      </c>
      <c r="GL9" t="str">
        <f t="shared" si="2"/>
        <v>-</v>
      </c>
      <c r="GM9" t="str">
        <f aca="true" t="shared" si="3" ref="GM9:IV9">IF(GL9="-","-",IF(NOT(GL9=n2_),GL9+h,"-"))</f>
        <v>-</v>
      </c>
      <c r="GN9" t="str">
        <f t="shared" si="3"/>
        <v>-</v>
      </c>
      <c r="GO9" t="str">
        <f t="shared" si="3"/>
        <v>-</v>
      </c>
      <c r="GP9" t="str">
        <f t="shared" si="3"/>
        <v>-</v>
      </c>
      <c r="GQ9" t="str">
        <f t="shared" si="3"/>
        <v>-</v>
      </c>
      <c r="GR9" t="str">
        <f t="shared" si="3"/>
        <v>-</v>
      </c>
      <c r="GS9" t="str">
        <f t="shared" si="3"/>
        <v>-</v>
      </c>
      <c r="GT9" t="str">
        <f t="shared" si="3"/>
        <v>-</v>
      </c>
      <c r="GU9" t="str">
        <f t="shared" si="3"/>
        <v>-</v>
      </c>
      <c r="GV9" t="str">
        <f t="shared" si="3"/>
        <v>-</v>
      </c>
      <c r="GW9" t="str">
        <f t="shared" si="3"/>
        <v>-</v>
      </c>
      <c r="GX9" t="str">
        <f t="shared" si="3"/>
        <v>-</v>
      </c>
      <c r="GY9" t="str">
        <f t="shared" si="3"/>
        <v>-</v>
      </c>
      <c r="GZ9" t="str">
        <f t="shared" si="3"/>
        <v>-</v>
      </c>
      <c r="HA9" t="str">
        <f t="shared" si="3"/>
        <v>-</v>
      </c>
      <c r="HB9" t="str">
        <f t="shared" si="3"/>
        <v>-</v>
      </c>
      <c r="HC9" t="str">
        <f t="shared" si="3"/>
        <v>-</v>
      </c>
      <c r="HD9" t="str">
        <f t="shared" si="3"/>
        <v>-</v>
      </c>
      <c r="HE9" t="str">
        <f t="shared" si="3"/>
        <v>-</v>
      </c>
      <c r="HF9" t="str">
        <f t="shared" si="3"/>
        <v>-</v>
      </c>
      <c r="HG9" t="str">
        <f t="shared" si="3"/>
        <v>-</v>
      </c>
      <c r="HH9" t="str">
        <f t="shared" si="3"/>
        <v>-</v>
      </c>
      <c r="HI9" t="str">
        <f t="shared" si="3"/>
        <v>-</v>
      </c>
      <c r="HJ9" t="str">
        <f t="shared" si="3"/>
        <v>-</v>
      </c>
      <c r="HK9" t="str">
        <f t="shared" si="3"/>
        <v>-</v>
      </c>
      <c r="HL9" t="str">
        <f t="shared" si="3"/>
        <v>-</v>
      </c>
      <c r="HM9" t="str">
        <f t="shared" si="3"/>
        <v>-</v>
      </c>
      <c r="HN9" t="str">
        <f t="shared" si="3"/>
        <v>-</v>
      </c>
      <c r="HO9" t="str">
        <f t="shared" si="3"/>
        <v>-</v>
      </c>
      <c r="HP9" t="str">
        <f t="shared" si="3"/>
        <v>-</v>
      </c>
      <c r="HQ9" t="str">
        <f t="shared" si="3"/>
        <v>-</v>
      </c>
      <c r="HR9" t="str">
        <f t="shared" si="3"/>
        <v>-</v>
      </c>
      <c r="HS9" t="str">
        <f t="shared" si="3"/>
        <v>-</v>
      </c>
      <c r="HT9" t="str">
        <f t="shared" si="3"/>
        <v>-</v>
      </c>
      <c r="HU9" t="str">
        <f t="shared" si="3"/>
        <v>-</v>
      </c>
      <c r="HV9" t="str">
        <f t="shared" si="3"/>
        <v>-</v>
      </c>
      <c r="HW9" t="str">
        <f t="shared" si="3"/>
        <v>-</v>
      </c>
      <c r="HX9" t="str">
        <f t="shared" si="3"/>
        <v>-</v>
      </c>
      <c r="HY9" t="str">
        <f t="shared" si="3"/>
        <v>-</v>
      </c>
      <c r="HZ9" t="str">
        <f t="shared" si="3"/>
        <v>-</v>
      </c>
      <c r="IA9" t="str">
        <f t="shared" si="3"/>
        <v>-</v>
      </c>
      <c r="IB9" t="str">
        <f t="shared" si="3"/>
        <v>-</v>
      </c>
      <c r="IC9" t="str">
        <f t="shared" si="3"/>
        <v>-</v>
      </c>
      <c r="ID9" t="str">
        <f t="shared" si="3"/>
        <v>-</v>
      </c>
      <c r="IE9" t="str">
        <f t="shared" si="3"/>
        <v>-</v>
      </c>
      <c r="IF9" t="str">
        <f t="shared" si="3"/>
        <v>-</v>
      </c>
      <c r="IG9" t="str">
        <f t="shared" si="3"/>
        <v>-</v>
      </c>
      <c r="IH9" t="str">
        <f t="shared" si="3"/>
        <v>-</v>
      </c>
      <c r="II9" t="str">
        <f t="shared" si="3"/>
        <v>-</v>
      </c>
      <c r="IJ9" t="str">
        <f t="shared" si="3"/>
        <v>-</v>
      </c>
      <c r="IK9" t="str">
        <f t="shared" si="3"/>
        <v>-</v>
      </c>
      <c r="IL9" t="str">
        <f t="shared" si="3"/>
        <v>-</v>
      </c>
      <c r="IM9" t="str">
        <f t="shared" si="3"/>
        <v>-</v>
      </c>
      <c r="IN9" t="str">
        <f t="shared" si="3"/>
        <v>-</v>
      </c>
      <c r="IO9" t="str">
        <f t="shared" si="3"/>
        <v>-</v>
      </c>
      <c r="IP9" t="str">
        <f t="shared" si="3"/>
        <v>-</v>
      </c>
      <c r="IQ9" t="str">
        <f t="shared" si="3"/>
        <v>-</v>
      </c>
      <c r="IR9" t="str">
        <f t="shared" si="3"/>
        <v>-</v>
      </c>
      <c r="IS9" t="str">
        <f t="shared" si="3"/>
        <v>-</v>
      </c>
      <c r="IT9" t="str">
        <f t="shared" si="3"/>
        <v>-</v>
      </c>
      <c r="IU9" t="str">
        <f t="shared" si="3"/>
        <v>-</v>
      </c>
      <c r="IV9" t="str">
        <f t="shared" si="3"/>
        <v>-</v>
      </c>
    </row>
    <row r="10" spans="1:256" ht="12.75">
      <c r="A10" t="s">
        <v>9</v>
      </c>
      <c r="B10">
        <f aca="true" t="shared" si="4" ref="B10:BM10">IF(B9="-","-",a*SIN(b*B9+c_))</f>
        <v>-1.9787164932467636</v>
      </c>
      <c r="C10">
        <f t="shared" si="4"/>
        <v>-1.7349937392376127</v>
      </c>
      <c r="D10">
        <f t="shared" si="4"/>
        <v>-0.7483024611424415</v>
      </c>
      <c r="E10">
        <f t="shared" si="4"/>
        <v>0.5588309963978484</v>
      </c>
      <c r="F10">
        <f t="shared" si="4"/>
        <v>1.626658783135158</v>
      </c>
      <c r="G10">
        <f t="shared" si="4"/>
        <v>1.9979098341958568</v>
      </c>
      <c r="H10">
        <f t="shared" si="4"/>
        <v>1.5136049906158577</v>
      </c>
      <c r="I10">
        <f t="shared" si="4"/>
        <v>0.38113592575097166</v>
      </c>
      <c r="J10">
        <f t="shared" si="4"/>
        <v>-0.9145452532716232</v>
      </c>
      <c r="K10">
        <f t="shared" si="4"/>
        <v>-1.8185948536513634</v>
      </c>
      <c r="L10">
        <f t="shared" si="4"/>
        <v>-1.9438758027266256</v>
      </c>
      <c r="M10">
        <f t="shared" si="4"/>
        <v>-1.2367396061394744</v>
      </c>
      <c r="N10">
        <f t="shared" si="4"/>
        <v>-8.881784197001252E-16</v>
      </c>
      <c r="O10">
        <f t="shared" si="4"/>
        <v>1.236739606139473</v>
      </c>
      <c r="P10">
        <f t="shared" si="4"/>
        <v>1.9438758027266252</v>
      </c>
      <c r="Q10">
        <f t="shared" si="4"/>
        <v>1.8185948536513639</v>
      </c>
      <c r="R10">
        <f t="shared" si="4"/>
        <v>0.9145452532716247</v>
      </c>
      <c r="S10">
        <f t="shared" si="4"/>
        <v>-0.381135925750969</v>
      </c>
      <c r="T10">
        <f t="shared" si="4"/>
        <v>-1.5136049906158553</v>
      </c>
      <c r="U10">
        <f t="shared" si="4"/>
        <v>-1.9979098341958565</v>
      </c>
      <c r="V10">
        <f t="shared" si="4"/>
        <v>-1.626658783135161</v>
      </c>
      <c r="W10">
        <f t="shared" si="4"/>
        <v>-0.5588309963978552</v>
      </c>
      <c r="X10">
        <f t="shared" si="4"/>
        <v>0.7483024611424366</v>
      </c>
      <c r="Y10">
        <f t="shared" si="4"/>
        <v>1.734993739237611</v>
      </c>
      <c r="Z10">
        <f t="shared" si="4"/>
        <v>1.9787164932467638</v>
      </c>
      <c r="AA10">
        <f t="shared" si="4"/>
        <v>1.3751024302261234</v>
      </c>
      <c r="AB10">
        <f t="shared" si="4"/>
        <v>0.18263447110950215</v>
      </c>
      <c r="AC10">
        <f t="shared" si="4"/>
        <v>-1.0880422217787395</v>
      </c>
      <c r="AD10">
        <f t="shared" si="4"/>
        <v>-1.892791513676216</v>
      </c>
      <c r="AE10">
        <f t="shared" si="4"/>
        <v>-1.8869992540309706</v>
      </c>
      <c r="AF10">
        <f t="shared" si="4"/>
        <v>-1.073145836000873</v>
      </c>
      <c r="AG10" t="str">
        <f t="shared" si="4"/>
        <v>-</v>
      </c>
      <c r="AH10" t="str">
        <f t="shared" si="4"/>
        <v>-</v>
      </c>
      <c r="AI10" t="str">
        <f t="shared" si="4"/>
        <v>-</v>
      </c>
      <c r="AJ10" t="str">
        <f t="shared" si="4"/>
        <v>-</v>
      </c>
      <c r="AK10" t="str">
        <f t="shared" si="4"/>
        <v>-</v>
      </c>
      <c r="AL10" t="str">
        <f t="shared" si="4"/>
        <v>-</v>
      </c>
      <c r="AM10" t="str">
        <f t="shared" si="4"/>
        <v>-</v>
      </c>
      <c r="AN10" t="str">
        <f t="shared" si="4"/>
        <v>-</v>
      </c>
      <c r="AO10" t="str">
        <f t="shared" si="4"/>
        <v>-</v>
      </c>
      <c r="AP10" t="str">
        <f t="shared" si="4"/>
        <v>-</v>
      </c>
      <c r="AQ10" t="str">
        <f t="shared" si="4"/>
        <v>-</v>
      </c>
      <c r="AR10" t="str">
        <f t="shared" si="4"/>
        <v>-</v>
      </c>
      <c r="AS10" t="str">
        <f t="shared" si="4"/>
        <v>-</v>
      </c>
      <c r="AT10" t="str">
        <f t="shared" si="4"/>
        <v>-</v>
      </c>
      <c r="AU10" t="str">
        <f t="shared" si="4"/>
        <v>-</v>
      </c>
      <c r="AV10" t="str">
        <f t="shared" si="4"/>
        <v>-</v>
      </c>
      <c r="AW10" t="str">
        <f t="shared" si="4"/>
        <v>-</v>
      </c>
      <c r="AX10" t="str">
        <f t="shared" si="4"/>
        <v>-</v>
      </c>
      <c r="AY10" t="str">
        <f t="shared" si="4"/>
        <v>-</v>
      </c>
      <c r="AZ10" t="str">
        <f t="shared" si="4"/>
        <v>-</v>
      </c>
      <c r="BA10" t="str">
        <f t="shared" si="4"/>
        <v>-</v>
      </c>
      <c r="BB10" t="str">
        <f t="shared" si="4"/>
        <v>-</v>
      </c>
      <c r="BC10" t="str">
        <f t="shared" si="4"/>
        <v>-</v>
      </c>
      <c r="BD10" t="str">
        <f t="shared" si="4"/>
        <v>-</v>
      </c>
      <c r="BE10" t="str">
        <f t="shared" si="4"/>
        <v>-</v>
      </c>
      <c r="BF10" t="str">
        <f t="shared" si="4"/>
        <v>-</v>
      </c>
      <c r="BG10" t="str">
        <f t="shared" si="4"/>
        <v>-</v>
      </c>
      <c r="BH10" t="str">
        <f t="shared" si="4"/>
        <v>-</v>
      </c>
      <c r="BI10" t="str">
        <f t="shared" si="4"/>
        <v>-</v>
      </c>
      <c r="BJ10" t="str">
        <f t="shared" si="4"/>
        <v>-</v>
      </c>
      <c r="BK10" t="str">
        <f t="shared" si="4"/>
        <v>-</v>
      </c>
      <c r="BL10" t="str">
        <f t="shared" si="4"/>
        <v>-</v>
      </c>
      <c r="BM10" t="str">
        <f t="shared" si="4"/>
        <v>-</v>
      </c>
      <c r="BN10" t="str">
        <f aca="true" t="shared" si="5" ref="BN10:DY10">IF(BN9="-","-",a*SIN(b*BN9+c_))</f>
        <v>-</v>
      </c>
      <c r="BO10" t="str">
        <f t="shared" si="5"/>
        <v>-</v>
      </c>
      <c r="BP10" t="str">
        <f t="shared" si="5"/>
        <v>-</v>
      </c>
      <c r="BQ10" t="str">
        <f t="shared" si="5"/>
        <v>-</v>
      </c>
      <c r="BR10" t="str">
        <f t="shared" si="5"/>
        <v>-</v>
      </c>
      <c r="BS10" t="str">
        <f t="shared" si="5"/>
        <v>-</v>
      </c>
      <c r="BT10" t="str">
        <f t="shared" si="5"/>
        <v>-</v>
      </c>
      <c r="BU10" t="str">
        <f t="shared" si="5"/>
        <v>-</v>
      </c>
      <c r="BV10" t="str">
        <f t="shared" si="5"/>
        <v>-</v>
      </c>
      <c r="BW10" t="str">
        <f t="shared" si="5"/>
        <v>-</v>
      </c>
      <c r="BX10" t="str">
        <f t="shared" si="5"/>
        <v>-</v>
      </c>
      <c r="BY10" t="str">
        <f t="shared" si="5"/>
        <v>-</v>
      </c>
      <c r="BZ10" t="str">
        <f t="shared" si="5"/>
        <v>-</v>
      </c>
      <c r="CA10" t="str">
        <f t="shared" si="5"/>
        <v>-</v>
      </c>
      <c r="CB10" t="str">
        <f t="shared" si="5"/>
        <v>-</v>
      </c>
      <c r="CC10" t="str">
        <f t="shared" si="5"/>
        <v>-</v>
      </c>
      <c r="CD10" t="str">
        <f t="shared" si="5"/>
        <v>-</v>
      </c>
      <c r="CE10" t="str">
        <f t="shared" si="5"/>
        <v>-</v>
      </c>
      <c r="CF10" t="str">
        <f t="shared" si="5"/>
        <v>-</v>
      </c>
      <c r="CG10" t="str">
        <f t="shared" si="5"/>
        <v>-</v>
      </c>
      <c r="CH10" t="str">
        <f t="shared" si="5"/>
        <v>-</v>
      </c>
      <c r="CI10" t="str">
        <f t="shared" si="5"/>
        <v>-</v>
      </c>
      <c r="CJ10" t="str">
        <f t="shared" si="5"/>
        <v>-</v>
      </c>
      <c r="CK10" t="str">
        <f t="shared" si="5"/>
        <v>-</v>
      </c>
      <c r="CL10" t="str">
        <f t="shared" si="5"/>
        <v>-</v>
      </c>
      <c r="CM10" t="str">
        <f t="shared" si="5"/>
        <v>-</v>
      </c>
      <c r="CN10" t="str">
        <f t="shared" si="5"/>
        <v>-</v>
      </c>
      <c r="CO10" t="str">
        <f t="shared" si="5"/>
        <v>-</v>
      </c>
      <c r="CP10" t="str">
        <f t="shared" si="5"/>
        <v>-</v>
      </c>
      <c r="CQ10" t="str">
        <f t="shared" si="5"/>
        <v>-</v>
      </c>
      <c r="CR10" t="str">
        <f t="shared" si="5"/>
        <v>-</v>
      </c>
      <c r="CS10" t="str">
        <f t="shared" si="5"/>
        <v>-</v>
      </c>
      <c r="CT10" t="str">
        <f t="shared" si="5"/>
        <v>-</v>
      </c>
      <c r="CU10" t="str">
        <f t="shared" si="5"/>
        <v>-</v>
      </c>
      <c r="CV10" t="str">
        <f t="shared" si="5"/>
        <v>-</v>
      </c>
      <c r="CW10" t="str">
        <f t="shared" si="5"/>
        <v>-</v>
      </c>
      <c r="CX10" t="str">
        <f t="shared" si="5"/>
        <v>-</v>
      </c>
      <c r="CY10" t="str">
        <f t="shared" si="5"/>
        <v>-</v>
      </c>
      <c r="CZ10" t="str">
        <f t="shared" si="5"/>
        <v>-</v>
      </c>
      <c r="DA10" t="str">
        <f t="shared" si="5"/>
        <v>-</v>
      </c>
      <c r="DB10" t="str">
        <f t="shared" si="5"/>
        <v>-</v>
      </c>
      <c r="DC10" t="str">
        <f t="shared" si="5"/>
        <v>-</v>
      </c>
      <c r="DD10" t="str">
        <f t="shared" si="5"/>
        <v>-</v>
      </c>
      <c r="DE10" t="str">
        <f t="shared" si="5"/>
        <v>-</v>
      </c>
      <c r="DF10" t="str">
        <f t="shared" si="5"/>
        <v>-</v>
      </c>
      <c r="DG10" t="str">
        <f t="shared" si="5"/>
        <v>-</v>
      </c>
      <c r="DH10" t="str">
        <f t="shared" si="5"/>
        <v>-</v>
      </c>
      <c r="DI10" t="str">
        <f t="shared" si="5"/>
        <v>-</v>
      </c>
      <c r="DJ10" t="str">
        <f t="shared" si="5"/>
        <v>-</v>
      </c>
      <c r="DK10" t="str">
        <f t="shared" si="5"/>
        <v>-</v>
      </c>
      <c r="DL10" t="str">
        <f t="shared" si="5"/>
        <v>-</v>
      </c>
      <c r="DM10" t="str">
        <f t="shared" si="5"/>
        <v>-</v>
      </c>
      <c r="DN10" t="str">
        <f t="shared" si="5"/>
        <v>-</v>
      </c>
      <c r="DO10" t="str">
        <f t="shared" si="5"/>
        <v>-</v>
      </c>
      <c r="DP10" t="str">
        <f t="shared" si="5"/>
        <v>-</v>
      </c>
      <c r="DQ10" t="str">
        <f t="shared" si="5"/>
        <v>-</v>
      </c>
      <c r="DR10" t="str">
        <f t="shared" si="5"/>
        <v>-</v>
      </c>
      <c r="DS10" t="str">
        <f t="shared" si="5"/>
        <v>-</v>
      </c>
      <c r="DT10" t="str">
        <f t="shared" si="5"/>
        <v>-</v>
      </c>
      <c r="DU10" t="str">
        <f t="shared" si="5"/>
        <v>-</v>
      </c>
      <c r="DV10" t="str">
        <f t="shared" si="5"/>
        <v>-</v>
      </c>
      <c r="DW10" t="str">
        <f t="shared" si="5"/>
        <v>-</v>
      </c>
      <c r="DX10" t="str">
        <f t="shared" si="5"/>
        <v>-</v>
      </c>
      <c r="DY10" t="str">
        <f t="shared" si="5"/>
        <v>-</v>
      </c>
      <c r="DZ10" t="str">
        <f aca="true" t="shared" si="6" ref="DZ10:GK10">IF(DZ9="-","-",a*SIN(b*DZ9+c_))</f>
        <v>-</v>
      </c>
      <c r="EA10" t="str">
        <f t="shared" si="6"/>
        <v>-</v>
      </c>
      <c r="EB10" t="str">
        <f t="shared" si="6"/>
        <v>-</v>
      </c>
      <c r="EC10" t="str">
        <f t="shared" si="6"/>
        <v>-</v>
      </c>
      <c r="ED10" t="str">
        <f t="shared" si="6"/>
        <v>-</v>
      </c>
      <c r="EE10" t="str">
        <f t="shared" si="6"/>
        <v>-</v>
      </c>
      <c r="EF10" t="str">
        <f t="shared" si="6"/>
        <v>-</v>
      </c>
      <c r="EG10" t="str">
        <f t="shared" si="6"/>
        <v>-</v>
      </c>
      <c r="EH10" t="str">
        <f t="shared" si="6"/>
        <v>-</v>
      </c>
      <c r="EI10" t="str">
        <f t="shared" si="6"/>
        <v>-</v>
      </c>
      <c r="EJ10" t="str">
        <f t="shared" si="6"/>
        <v>-</v>
      </c>
      <c r="EK10" t="str">
        <f t="shared" si="6"/>
        <v>-</v>
      </c>
      <c r="EL10" t="str">
        <f t="shared" si="6"/>
        <v>-</v>
      </c>
      <c r="EM10" t="str">
        <f t="shared" si="6"/>
        <v>-</v>
      </c>
      <c r="EN10" t="str">
        <f t="shared" si="6"/>
        <v>-</v>
      </c>
      <c r="EO10" t="str">
        <f t="shared" si="6"/>
        <v>-</v>
      </c>
      <c r="EP10" t="str">
        <f t="shared" si="6"/>
        <v>-</v>
      </c>
      <c r="EQ10" t="str">
        <f t="shared" si="6"/>
        <v>-</v>
      </c>
      <c r="ER10" t="str">
        <f t="shared" si="6"/>
        <v>-</v>
      </c>
      <c r="ES10" t="str">
        <f t="shared" si="6"/>
        <v>-</v>
      </c>
      <c r="ET10" t="str">
        <f t="shared" si="6"/>
        <v>-</v>
      </c>
      <c r="EU10" t="str">
        <f t="shared" si="6"/>
        <v>-</v>
      </c>
      <c r="EV10" t="str">
        <f t="shared" si="6"/>
        <v>-</v>
      </c>
      <c r="EW10" t="str">
        <f t="shared" si="6"/>
        <v>-</v>
      </c>
      <c r="EX10" t="str">
        <f t="shared" si="6"/>
        <v>-</v>
      </c>
      <c r="EY10" t="str">
        <f t="shared" si="6"/>
        <v>-</v>
      </c>
      <c r="EZ10" t="str">
        <f t="shared" si="6"/>
        <v>-</v>
      </c>
      <c r="FA10" t="str">
        <f t="shared" si="6"/>
        <v>-</v>
      </c>
      <c r="FB10" t="str">
        <f t="shared" si="6"/>
        <v>-</v>
      </c>
      <c r="FC10" t="str">
        <f t="shared" si="6"/>
        <v>-</v>
      </c>
      <c r="FD10" t="str">
        <f t="shared" si="6"/>
        <v>-</v>
      </c>
      <c r="FE10" t="str">
        <f t="shared" si="6"/>
        <v>-</v>
      </c>
      <c r="FF10" t="str">
        <f t="shared" si="6"/>
        <v>-</v>
      </c>
      <c r="FG10" t="str">
        <f t="shared" si="6"/>
        <v>-</v>
      </c>
      <c r="FH10" t="str">
        <f t="shared" si="6"/>
        <v>-</v>
      </c>
      <c r="FI10" t="str">
        <f t="shared" si="6"/>
        <v>-</v>
      </c>
      <c r="FJ10" t="str">
        <f t="shared" si="6"/>
        <v>-</v>
      </c>
      <c r="FK10" t="str">
        <f t="shared" si="6"/>
        <v>-</v>
      </c>
      <c r="FL10" t="str">
        <f t="shared" si="6"/>
        <v>-</v>
      </c>
      <c r="FM10" t="str">
        <f t="shared" si="6"/>
        <v>-</v>
      </c>
      <c r="FN10" t="str">
        <f t="shared" si="6"/>
        <v>-</v>
      </c>
      <c r="FO10" t="str">
        <f t="shared" si="6"/>
        <v>-</v>
      </c>
      <c r="FP10" t="str">
        <f t="shared" si="6"/>
        <v>-</v>
      </c>
      <c r="FQ10" t="str">
        <f t="shared" si="6"/>
        <v>-</v>
      </c>
      <c r="FR10" t="str">
        <f t="shared" si="6"/>
        <v>-</v>
      </c>
      <c r="FS10" t="str">
        <f t="shared" si="6"/>
        <v>-</v>
      </c>
      <c r="FT10" t="str">
        <f t="shared" si="6"/>
        <v>-</v>
      </c>
      <c r="FU10" t="str">
        <f t="shared" si="6"/>
        <v>-</v>
      </c>
      <c r="FV10" t="str">
        <f t="shared" si="6"/>
        <v>-</v>
      </c>
      <c r="FW10" t="str">
        <f t="shared" si="6"/>
        <v>-</v>
      </c>
      <c r="FX10" t="str">
        <f t="shared" si="6"/>
        <v>-</v>
      </c>
      <c r="FY10" t="str">
        <f t="shared" si="6"/>
        <v>-</v>
      </c>
      <c r="FZ10" t="str">
        <f t="shared" si="6"/>
        <v>-</v>
      </c>
      <c r="GA10" t="str">
        <f t="shared" si="6"/>
        <v>-</v>
      </c>
      <c r="GB10" t="str">
        <f t="shared" si="6"/>
        <v>-</v>
      </c>
      <c r="GC10" t="str">
        <f t="shared" si="6"/>
        <v>-</v>
      </c>
      <c r="GD10" t="str">
        <f t="shared" si="6"/>
        <v>-</v>
      </c>
      <c r="GE10" t="str">
        <f t="shared" si="6"/>
        <v>-</v>
      </c>
      <c r="GF10" t="str">
        <f t="shared" si="6"/>
        <v>-</v>
      </c>
      <c r="GG10" t="str">
        <f t="shared" si="6"/>
        <v>-</v>
      </c>
      <c r="GH10" t="str">
        <f t="shared" si="6"/>
        <v>-</v>
      </c>
      <c r="GI10" t="str">
        <f t="shared" si="6"/>
        <v>-</v>
      </c>
      <c r="GJ10" t="str">
        <f t="shared" si="6"/>
        <v>-</v>
      </c>
      <c r="GK10" t="str">
        <f t="shared" si="6"/>
        <v>-</v>
      </c>
      <c r="GL10" t="str">
        <f aca="true" t="shared" si="7" ref="GL10:IV10">IF(GL9="-","-",a*SIN(b*GL9+c_))</f>
        <v>-</v>
      </c>
      <c r="GM10" t="str">
        <f t="shared" si="7"/>
        <v>-</v>
      </c>
      <c r="GN10" t="str">
        <f t="shared" si="7"/>
        <v>-</v>
      </c>
      <c r="GO10" t="str">
        <f t="shared" si="7"/>
        <v>-</v>
      </c>
      <c r="GP10" t="str">
        <f t="shared" si="7"/>
        <v>-</v>
      </c>
      <c r="GQ10" t="str">
        <f t="shared" si="7"/>
        <v>-</v>
      </c>
      <c r="GR10" t="str">
        <f t="shared" si="7"/>
        <v>-</v>
      </c>
      <c r="GS10" t="str">
        <f t="shared" si="7"/>
        <v>-</v>
      </c>
      <c r="GT10" t="str">
        <f t="shared" si="7"/>
        <v>-</v>
      </c>
      <c r="GU10" t="str">
        <f t="shared" si="7"/>
        <v>-</v>
      </c>
      <c r="GV10" t="str">
        <f t="shared" si="7"/>
        <v>-</v>
      </c>
      <c r="GW10" t="str">
        <f t="shared" si="7"/>
        <v>-</v>
      </c>
      <c r="GX10" t="str">
        <f t="shared" si="7"/>
        <v>-</v>
      </c>
      <c r="GY10" t="str">
        <f t="shared" si="7"/>
        <v>-</v>
      </c>
      <c r="GZ10" t="str">
        <f t="shared" si="7"/>
        <v>-</v>
      </c>
      <c r="HA10" t="str">
        <f t="shared" si="7"/>
        <v>-</v>
      </c>
      <c r="HB10" t="str">
        <f t="shared" si="7"/>
        <v>-</v>
      </c>
      <c r="HC10" t="str">
        <f t="shared" si="7"/>
        <v>-</v>
      </c>
      <c r="HD10" t="str">
        <f t="shared" si="7"/>
        <v>-</v>
      </c>
      <c r="HE10" t="str">
        <f t="shared" si="7"/>
        <v>-</v>
      </c>
      <c r="HF10" t="str">
        <f t="shared" si="7"/>
        <v>-</v>
      </c>
      <c r="HG10" t="str">
        <f t="shared" si="7"/>
        <v>-</v>
      </c>
      <c r="HH10" t="str">
        <f t="shared" si="7"/>
        <v>-</v>
      </c>
      <c r="HI10" t="str">
        <f t="shared" si="7"/>
        <v>-</v>
      </c>
      <c r="HJ10" t="str">
        <f t="shared" si="7"/>
        <v>-</v>
      </c>
      <c r="HK10" t="str">
        <f t="shared" si="7"/>
        <v>-</v>
      </c>
      <c r="HL10" t="str">
        <f t="shared" si="7"/>
        <v>-</v>
      </c>
      <c r="HM10" t="str">
        <f t="shared" si="7"/>
        <v>-</v>
      </c>
      <c r="HN10" t="str">
        <f t="shared" si="7"/>
        <v>-</v>
      </c>
      <c r="HO10" t="str">
        <f t="shared" si="7"/>
        <v>-</v>
      </c>
      <c r="HP10" t="str">
        <f t="shared" si="7"/>
        <v>-</v>
      </c>
      <c r="HQ10" t="str">
        <f t="shared" si="7"/>
        <v>-</v>
      </c>
      <c r="HR10" t="str">
        <f t="shared" si="7"/>
        <v>-</v>
      </c>
      <c r="HS10" t="str">
        <f t="shared" si="7"/>
        <v>-</v>
      </c>
      <c r="HT10" t="str">
        <f t="shared" si="7"/>
        <v>-</v>
      </c>
      <c r="HU10" t="str">
        <f t="shared" si="7"/>
        <v>-</v>
      </c>
      <c r="HV10" t="str">
        <f t="shared" si="7"/>
        <v>-</v>
      </c>
      <c r="HW10" t="str">
        <f t="shared" si="7"/>
        <v>-</v>
      </c>
      <c r="HX10" t="str">
        <f t="shared" si="7"/>
        <v>-</v>
      </c>
      <c r="HY10" t="str">
        <f t="shared" si="7"/>
        <v>-</v>
      </c>
      <c r="HZ10" t="str">
        <f t="shared" si="7"/>
        <v>-</v>
      </c>
      <c r="IA10" t="str">
        <f t="shared" si="7"/>
        <v>-</v>
      </c>
      <c r="IB10" t="str">
        <f t="shared" si="7"/>
        <v>-</v>
      </c>
      <c r="IC10" t="str">
        <f t="shared" si="7"/>
        <v>-</v>
      </c>
      <c r="ID10" t="str">
        <f t="shared" si="7"/>
        <v>-</v>
      </c>
      <c r="IE10" t="str">
        <f t="shared" si="7"/>
        <v>-</v>
      </c>
      <c r="IF10" t="str">
        <f t="shared" si="7"/>
        <v>-</v>
      </c>
      <c r="IG10" t="str">
        <f t="shared" si="7"/>
        <v>-</v>
      </c>
      <c r="IH10" t="str">
        <f t="shared" si="7"/>
        <v>-</v>
      </c>
      <c r="II10" t="str">
        <f t="shared" si="7"/>
        <v>-</v>
      </c>
      <c r="IJ10" t="str">
        <f t="shared" si="7"/>
        <v>-</v>
      </c>
      <c r="IK10" t="str">
        <f t="shared" si="7"/>
        <v>-</v>
      </c>
      <c r="IL10" t="str">
        <f t="shared" si="7"/>
        <v>-</v>
      </c>
      <c r="IM10" t="str">
        <f t="shared" si="7"/>
        <v>-</v>
      </c>
      <c r="IN10" t="str">
        <f t="shared" si="7"/>
        <v>-</v>
      </c>
      <c r="IO10" t="str">
        <f t="shared" si="7"/>
        <v>-</v>
      </c>
      <c r="IP10" t="str">
        <f t="shared" si="7"/>
        <v>-</v>
      </c>
      <c r="IQ10" t="str">
        <f t="shared" si="7"/>
        <v>-</v>
      </c>
      <c r="IR10" t="str">
        <f t="shared" si="7"/>
        <v>-</v>
      </c>
      <c r="IS10" t="str">
        <f t="shared" si="7"/>
        <v>-</v>
      </c>
      <c r="IT10" t="str">
        <f t="shared" si="7"/>
        <v>-</v>
      </c>
      <c r="IU10" t="str">
        <f t="shared" si="7"/>
        <v>-</v>
      </c>
      <c r="IV10" t="str">
        <f t="shared" si="7"/>
        <v>-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49">
      <selection activeCell="B5" sqref="B5"/>
    </sheetView>
  </sheetViews>
  <sheetFormatPr defaultColWidth="9.140625" defaultRowHeight="12.75"/>
  <sheetData>
    <row r="1" ht="12.75">
      <c r="A1" s="1" t="s">
        <v>0</v>
      </c>
    </row>
    <row r="3" ht="13.5" thickBot="1"/>
    <row r="4" spans="1:22" ht="13.5" thickTop="1">
      <c r="A4" s="2"/>
      <c r="B4" s="3">
        <v>-2</v>
      </c>
      <c r="C4" s="3">
        <v>-1.8</v>
      </c>
      <c r="D4" s="3">
        <v>-1.6</v>
      </c>
      <c r="E4" s="3">
        <v>-1.4</v>
      </c>
      <c r="F4" s="3">
        <v>-1.2</v>
      </c>
      <c r="G4" s="3">
        <v>-1</v>
      </c>
      <c r="H4" s="3">
        <v>-0.8</v>
      </c>
      <c r="I4" s="3">
        <v>-0.6</v>
      </c>
      <c r="J4" s="3">
        <v>-0.4</v>
      </c>
      <c r="K4" s="3">
        <v>-0.2</v>
      </c>
      <c r="L4" s="3">
        <v>0</v>
      </c>
      <c r="M4" s="3">
        <v>0.2</v>
      </c>
      <c r="N4" s="3">
        <v>0.4</v>
      </c>
      <c r="O4" s="3">
        <v>0.6</v>
      </c>
      <c r="P4" s="3">
        <v>0.8</v>
      </c>
      <c r="Q4" s="3">
        <v>1</v>
      </c>
      <c r="R4" s="3">
        <v>1.2</v>
      </c>
      <c r="S4" s="3">
        <v>1.4</v>
      </c>
      <c r="T4" s="3">
        <v>1.6</v>
      </c>
      <c r="U4" s="3">
        <v>1.8</v>
      </c>
      <c r="V4" s="4">
        <v>2</v>
      </c>
    </row>
    <row r="5" spans="1:22" ht="12.75">
      <c r="A5" s="5">
        <v>-2</v>
      </c>
      <c r="B5" s="6" t="b">
        <f>'[1]Лист5'!$B$2=(COS(B$4^2+$A5^2+1)/SQRT(B$4^2+$A5^2+1))</f>
        <v>0</v>
      </c>
      <c r="C5" s="6">
        <f aca="true" t="shared" si="0" ref="C5:V20">(COS(C$4^2+$A5^2+1)/SQRT(C$4^2+$A5^2+1))</f>
        <v>-0.13116095208698447</v>
      </c>
      <c r="D5" s="6">
        <f t="shared" si="0"/>
        <v>0.10538662971330232</v>
      </c>
      <c r="E5" s="6">
        <f t="shared" si="0"/>
        <v>0.29549587877819905</v>
      </c>
      <c r="F5" s="6">
        <f t="shared" si="0"/>
        <v>0.38922004791575543</v>
      </c>
      <c r="G5" s="6">
        <f t="shared" si="0"/>
        <v>0.39198787807920926</v>
      </c>
      <c r="H5" s="6">
        <f t="shared" si="0"/>
        <v>0.33694053750830394</v>
      </c>
      <c r="I5" s="6">
        <f t="shared" si="0"/>
        <v>0.2605785037680469</v>
      </c>
      <c r="J5" s="6">
        <f t="shared" si="0"/>
        <v>0.19053536265888613</v>
      </c>
      <c r="K5" s="6">
        <f t="shared" si="0"/>
        <v>0.1433331079373012</v>
      </c>
      <c r="L5" s="6">
        <f t="shared" si="0"/>
        <v>0.1268575858683853</v>
      </c>
      <c r="M5" s="6">
        <f t="shared" si="0"/>
        <v>0.1433331079373012</v>
      </c>
      <c r="N5" s="6">
        <f t="shared" si="0"/>
        <v>0.19053536265888613</v>
      </c>
      <c r="O5" s="6">
        <f t="shared" si="0"/>
        <v>0.2605785037680469</v>
      </c>
      <c r="P5" s="6">
        <f t="shared" si="0"/>
        <v>0.33694053750830394</v>
      </c>
      <c r="Q5" s="6">
        <f t="shared" si="0"/>
        <v>0.39198787807920926</v>
      </c>
      <c r="R5" s="6">
        <f t="shared" si="0"/>
        <v>0.38922004791575543</v>
      </c>
      <c r="S5" s="6">
        <f t="shared" si="0"/>
        <v>0.29549587877819905</v>
      </c>
      <c r="T5" s="6">
        <f t="shared" si="0"/>
        <v>0.10538662971330232</v>
      </c>
      <c r="U5" s="6">
        <f t="shared" si="0"/>
        <v>-0.13116095208698447</v>
      </c>
      <c r="V5" s="7">
        <f t="shared" si="0"/>
        <v>-0.3037100872948923</v>
      </c>
    </row>
    <row r="6" spans="1:22" ht="12.75">
      <c r="A6" s="5">
        <v>-1.8</v>
      </c>
      <c r="B6" s="6">
        <f aca="true" t="shared" si="1" ref="B6:B25">(COS(B$4^2+$A6^2+1)/SQRT(B$4^2+$A6^2+1))</f>
        <v>-0.13116095208698447</v>
      </c>
      <c r="C6" s="6">
        <f t="shared" si="0"/>
        <v>0.13357595482927784</v>
      </c>
      <c r="D6" s="6">
        <f t="shared" si="0"/>
        <v>0.33339871824504264</v>
      </c>
      <c r="E6" s="6">
        <f t="shared" si="0"/>
        <v>0.4002209371970389</v>
      </c>
      <c r="F6" s="6">
        <f t="shared" si="0"/>
        <v>0.3455467167393841</v>
      </c>
      <c r="G6" s="6">
        <f t="shared" si="0"/>
        <v>0.2199421840069418</v>
      </c>
      <c r="H6" s="6">
        <f t="shared" si="0"/>
        <v>0.07551918203064119</v>
      </c>
      <c r="I6" s="6">
        <f t="shared" si="0"/>
        <v>-0.05229138531161998</v>
      </c>
      <c r="J6" s="6">
        <f t="shared" si="0"/>
        <v>-0.14651519698495133</v>
      </c>
      <c r="K6" s="6">
        <f t="shared" si="0"/>
        <v>-0.20255116674947815</v>
      </c>
      <c r="L6" s="6">
        <f t="shared" si="0"/>
        <v>-0.220974784404835</v>
      </c>
      <c r="M6" s="6">
        <f t="shared" si="0"/>
        <v>-0.20255116674947815</v>
      </c>
      <c r="N6" s="6">
        <f t="shared" si="0"/>
        <v>-0.14651519698495133</v>
      </c>
      <c r="O6" s="6">
        <f t="shared" si="0"/>
        <v>-0.05229138531161998</v>
      </c>
      <c r="P6" s="6">
        <f t="shared" si="0"/>
        <v>0.07551918203064119</v>
      </c>
      <c r="Q6" s="6">
        <f t="shared" si="0"/>
        <v>0.2199421840069418</v>
      </c>
      <c r="R6" s="6">
        <f t="shared" si="0"/>
        <v>0.3455467167393841</v>
      </c>
      <c r="S6" s="6">
        <f aca="true" t="shared" si="2" ref="S6:V25">(COS(S$4^2+$A6^2+1)/SQRT(S$4^2+$A6^2+1))</f>
        <v>0.4002209371970389</v>
      </c>
      <c r="T6" s="6">
        <f t="shared" si="2"/>
        <v>0.33339871824504264</v>
      </c>
      <c r="U6" s="6">
        <f t="shared" si="2"/>
        <v>0.13357595482927784</v>
      </c>
      <c r="V6" s="7">
        <f t="shared" si="2"/>
        <v>-0.13116095208698447</v>
      </c>
    </row>
    <row r="7" spans="1:22" ht="12.75">
      <c r="A7" s="5">
        <v>-1.6</v>
      </c>
      <c r="B7" s="6">
        <f t="shared" si="1"/>
        <v>0.10538662971330232</v>
      </c>
      <c r="C7" s="6">
        <f t="shared" si="0"/>
        <v>0.33339871824504264</v>
      </c>
      <c r="D7" s="6">
        <f t="shared" si="0"/>
        <v>0.39885581731815634</v>
      </c>
      <c r="E7" s="6">
        <f t="shared" si="0"/>
        <v>0.30757512050122504</v>
      </c>
      <c r="F7" s="6">
        <f t="shared" si="0"/>
        <v>0.1268575858683853</v>
      </c>
      <c r="G7" s="6">
        <f t="shared" si="0"/>
        <v>-0.07108679683483392</v>
      </c>
      <c r="H7" s="6">
        <f t="shared" si="0"/>
        <v>-0.23922278565509777</v>
      </c>
      <c r="I7" s="6">
        <f t="shared" si="0"/>
        <v>-0.3596308301370877</v>
      </c>
      <c r="J7" s="6">
        <f t="shared" si="0"/>
        <v>-0.434137663072975</v>
      </c>
      <c r="K7" s="6">
        <f t="shared" si="0"/>
        <v>-0.47263318442357444</v>
      </c>
      <c r="L7" s="6">
        <f t="shared" si="0"/>
        <v>-0.48427974910648885</v>
      </c>
      <c r="M7" s="6">
        <f t="shared" si="0"/>
        <v>-0.47263318442357444</v>
      </c>
      <c r="N7" s="6">
        <f t="shared" si="0"/>
        <v>-0.434137663072975</v>
      </c>
      <c r="O7" s="6">
        <f t="shared" si="0"/>
        <v>-0.3596308301370877</v>
      </c>
      <c r="P7" s="6">
        <f t="shared" si="0"/>
        <v>-0.23922278565509777</v>
      </c>
      <c r="Q7" s="6">
        <f t="shared" si="0"/>
        <v>-0.07108679683483392</v>
      </c>
      <c r="R7" s="6">
        <f t="shared" si="0"/>
        <v>0.1268575858683853</v>
      </c>
      <c r="S7" s="6">
        <f t="shared" si="2"/>
        <v>0.30757512050122504</v>
      </c>
      <c r="T7" s="6">
        <f t="shared" si="2"/>
        <v>0.39885581731815634</v>
      </c>
      <c r="U7" s="6">
        <f t="shared" si="2"/>
        <v>0.33339871824504264</v>
      </c>
      <c r="V7" s="7">
        <f t="shared" si="2"/>
        <v>0.10538662971330232</v>
      </c>
    </row>
    <row r="8" spans="1:22" ht="12.75">
      <c r="A8" s="5">
        <v>-1.4</v>
      </c>
      <c r="B8" s="6">
        <f t="shared" si="1"/>
        <v>0.29549587877819905</v>
      </c>
      <c r="C8" s="6">
        <f t="shared" si="0"/>
        <v>0.4002209371970389</v>
      </c>
      <c r="D8" s="6">
        <f t="shared" si="0"/>
        <v>0.30757512050122504</v>
      </c>
      <c r="E8" s="6">
        <f t="shared" si="0"/>
        <v>0.0929273396353893</v>
      </c>
      <c r="F8" s="6">
        <f t="shared" si="0"/>
        <v>-0.14651519698495175</v>
      </c>
      <c r="G8" s="6">
        <f t="shared" si="0"/>
        <v>-0.34341378498737096</v>
      </c>
      <c r="H8" s="6">
        <f t="shared" si="0"/>
        <v>-0.47263318442357477</v>
      </c>
      <c r="I8" s="6">
        <f t="shared" si="0"/>
        <v>-0.5401101761124684</v>
      </c>
      <c r="J8" s="6">
        <f t="shared" si="0"/>
        <v>-0.5660065432277838</v>
      </c>
      <c r="K8" s="6">
        <f t="shared" si="0"/>
        <v>-0.5715724344079769</v>
      </c>
      <c r="L8" s="6">
        <f t="shared" si="0"/>
        <v>-0.5716810760470937</v>
      </c>
      <c r="M8" s="6">
        <f t="shared" si="0"/>
        <v>-0.5715724344079769</v>
      </c>
      <c r="N8" s="6">
        <f t="shared" si="0"/>
        <v>-0.5660065432277838</v>
      </c>
      <c r="O8" s="6">
        <f t="shared" si="0"/>
        <v>-0.5401101761124684</v>
      </c>
      <c r="P8" s="6">
        <f t="shared" si="0"/>
        <v>-0.47263318442357477</v>
      </c>
      <c r="Q8" s="6">
        <f t="shared" si="0"/>
        <v>-0.34341378498737096</v>
      </c>
      <c r="R8" s="6">
        <f t="shared" si="0"/>
        <v>-0.14651519698495175</v>
      </c>
      <c r="S8" s="6">
        <f t="shared" si="2"/>
        <v>0.0929273396353893</v>
      </c>
      <c r="T8" s="6">
        <f t="shared" si="2"/>
        <v>0.30757512050122504</v>
      </c>
      <c r="U8" s="6">
        <f t="shared" si="2"/>
        <v>0.4002209371970389</v>
      </c>
      <c r="V8" s="7">
        <f t="shared" si="2"/>
        <v>0.29549587877819905</v>
      </c>
    </row>
    <row r="9" spans="1:22" ht="12.75">
      <c r="A9" s="5">
        <v>-1.2</v>
      </c>
      <c r="B9" s="6">
        <f t="shared" si="1"/>
        <v>0.38922004791575543</v>
      </c>
      <c r="C9" s="6">
        <f t="shared" si="0"/>
        <v>0.3455467167393841</v>
      </c>
      <c r="D9" s="6">
        <f t="shared" si="0"/>
        <v>0.1268575858683853</v>
      </c>
      <c r="E9" s="6">
        <f t="shared" si="0"/>
        <v>-0.14651519698495175</v>
      </c>
      <c r="F9" s="6">
        <f t="shared" si="0"/>
        <v>-0.37544532759138355</v>
      </c>
      <c r="G9" s="6">
        <f t="shared" si="0"/>
        <v>-0.515336025027292</v>
      </c>
      <c r="H9" s="6">
        <f t="shared" si="0"/>
        <v>-0.5687224061725095</v>
      </c>
      <c r="I9" s="6">
        <f t="shared" si="0"/>
        <v>-0.5630855489605987</v>
      </c>
      <c r="J9" s="6">
        <f t="shared" si="0"/>
        <v>-0.5314198454829754</v>
      </c>
      <c r="K9" s="6">
        <f t="shared" si="0"/>
        <v>-0.5010248655158682</v>
      </c>
      <c r="L9" s="6">
        <f t="shared" si="0"/>
        <v>-0.4889825765967632</v>
      </c>
      <c r="M9" s="6">
        <f t="shared" si="0"/>
        <v>-0.5010248655158682</v>
      </c>
      <c r="N9" s="6">
        <f t="shared" si="0"/>
        <v>-0.5314198454829754</v>
      </c>
      <c r="O9" s="6">
        <f t="shared" si="0"/>
        <v>-0.5630855489605987</v>
      </c>
      <c r="P9" s="6">
        <f t="shared" si="0"/>
        <v>-0.5687224061725095</v>
      </c>
      <c r="Q9" s="6">
        <f t="shared" si="0"/>
        <v>-0.515336025027292</v>
      </c>
      <c r="R9" s="6">
        <f t="shared" si="0"/>
        <v>-0.37544532759138355</v>
      </c>
      <c r="S9" s="6">
        <f t="shared" si="2"/>
        <v>-0.14651519698495175</v>
      </c>
      <c r="T9" s="6">
        <f t="shared" si="2"/>
        <v>0.1268575858683853</v>
      </c>
      <c r="U9" s="6">
        <f t="shared" si="2"/>
        <v>0.3455467167393841</v>
      </c>
      <c r="V9" s="7">
        <f t="shared" si="2"/>
        <v>0.38922004791575543</v>
      </c>
    </row>
    <row r="10" spans="1:22" ht="12.75">
      <c r="A10" s="5">
        <v>-1</v>
      </c>
      <c r="B10" s="6">
        <f t="shared" si="1"/>
        <v>0.39198787807920926</v>
      </c>
      <c r="C10" s="6">
        <f t="shared" si="0"/>
        <v>0.2199421840069418</v>
      </c>
      <c r="D10" s="6">
        <f t="shared" si="0"/>
        <v>-0.07108679683483392</v>
      </c>
      <c r="E10" s="6">
        <f t="shared" si="0"/>
        <v>-0.34341378498737096</v>
      </c>
      <c r="F10" s="6">
        <f t="shared" si="0"/>
        <v>-0.515336025027292</v>
      </c>
      <c r="G10" s="6">
        <f t="shared" si="0"/>
        <v>-0.5715724344079769</v>
      </c>
      <c r="H10" s="6">
        <f t="shared" si="0"/>
        <v>-0.5396441072299263</v>
      </c>
      <c r="I10" s="6">
        <f t="shared" si="0"/>
        <v>-0.46203559967539753</v>
      </c>
      <c r="J10" s="6">
        <f t="shared" si="0"/>
        <v>-0.37810537744840134</v>
      </c>
      <c r="K10" s="6">
        <f t="shared" si="0"/>
        <v>-0.3165866371590696</v>
      </c>
      <c r="L10" s="6">
        <f t="shared" si="0"/>
        <v>-0.29426025009181417</v>
      </c>
      <c r="M10" s="6">
        <f t="shared" si="0"/>
        <v>-0.3165866371590696</v>
      </c>
      <c r="N10" s="6">
        <f t="shared" si="0"/>
        <v>-0.37810537744840134</v>
      </c>
      <c r="O10" s="6">
        <f t="shared" si="0"/>
        <v>-0.46203559967539753</v>
      </c>
      <c r="P10" s="6">
        <f t="shared" si="0"/>
        <v>-0.5396441072299263</v>
      </c>
      <c r="Q10" s="6">
        <f t="shared" si="0"/>
        <v>-0.5715724344079769</v>
      </c>
      <c r="R10" s="6">
        <f t="shared" si="0"/>
        <v>-0.515336025027292</v>
      </c>
      <c r="S10" s="6">
        <f t="shared" si="2"/>
        <v>-0.34341378498737096</v>
      </c>
      <c r="T10" s="6">
        <f t="shared" si="2"/>
        <v>-0.07108679683483392</v>
      </c>
      <c r="U10" s="6">
        <f t="shared" si="2"/>
        <v>0.2199421840069418</v>
      </c>
      <c r="V10" s="7">
        <f t="shared" si="2"/>
        <v>0.39198787807920926</v>
      </c>
    </row>
    <row r="11" spans="1:22" ht="12.75">
      <c r="A11" s="5">
        <v>-0.8</v>
      </c>
      <c r="B11" s="6">
        <f t="shared" si="1"/>
        <v>0.33694053750830394</v>
      </c>
      <c r="C11" s="6">
        <f t="shared" si="0"/>
        <v>0.07551918203064119</v>
      </c>
      <c r="D11" s="6">
        <f t="shared" si="0"/>
        <v>-0.23922278565509777</v>
      </c>
      <c r="E11" s="6">
        <f t="shared" si="0"/>
        <v>-0.47263318442357477</v>
      </c>
      <c r="F11" s="6">
        <f t="shared" si="0"/>
        <v>-0.5687224061725095</v>
      </c>
      <c r="G11" s="6">
        <f t="shared" si="0"/>
        <v>-0.5396441072299263</v>
      </c>
      <c r="H11" s="6">
        <f t="shared" si="0"/>
        <v>-0.43128737862460936</v>
      </c>
      <c r="I11" s="6">
        <f t="shared" si="0"/>
        <v>-0.29426025009181417</v>
      </c>
      <c r="J11" s="6">
        <f t="shared" si="0"/>
        <v>-0.16934644278802913</v>
      </c>
      <c r="K11" s="6">
        <f t="shared" si="0"/>
        <v>-0.08408510486050334</v>
      </c>
      <c r="L11" s="6">
        <f t="shared" si="0"/>
        <v>-0.05399586677533003</v>
      </c>
      <c r="M11" s="6">
        <f t="shared" si="0"/>
        <v>-0.08408510486050334</v>
      </c>
      <c r="N11" s="6">
        <f t="shared" si="0"/>
        <v>-0.16934644278802913</v>
      </c>
      <c r="O11" s="6">
        <f t="shared" si="0"/>
        <v>-0.29426025009181417</v>
      </c>
      <c r="P11" s="6">
        <f t="shared" si="0"/>
        <v>-0.43128737862460936</v>
      </c>
      <c r="Q11" s="6">
        <f t="shared" si="0"/>
        <v>-0.5396441072299263</v>
      </c>
      <c r="R11" s="6">
        <f t="shared" si="0"/>
        <v>-0.5687224061725095</v>
      </c>
      <c r="S11" s="6">
        <f t="shared" si="2"/>
        <v>-0.47263318442357477</v>
      </c>
      <c r="T11" s="6">
        <f t="shared" si="2"/>
        <v>-0.23922278565509777</v>
      </c>
      <c r="U11" s="6">
        <f t="shared" si="2"/>
        <v>0.07551918203064119</v>
      </c>
      <c r="V11" s="7">
        <f t="shared" si="2"/>
        <v>0.33694053750830394</v>
      </c>
    </row>
    <row r="12" spans="1:22" ht="12.75">
      <c r="A12" s="5">
        <v>-0.6</v>
      </c>
      <c r="B12" s="6">
        <f t="shared" si="1"/>
        <v>0.2605785037680469</v>
      </c>
      <c r="C12" s="6">
        <f t="shared" si="0"/>
        <v>-0.05229138531161998</v>
      </c>
      <c r="D12" s="6">
        <f t="shared" si="0"/>
        <v>-0.3596308301370877</v>
      </c>
      <c r="E12" s="6">
        <f t="shared" si="0"/>
        <v>-0.5401101761124684</v>
      </c>
      <c r="F12" s="6">
        <f t="shared" si="0"/>
        <v>-0.5630855489605987</v>
      </c>
      <c r="G12" s="6">
        <f t="shared" si="0"/>
        <v>-0.46203559967539753</v>
      </c>
      <c r="H12" s="6">
        <f t="shared" si="0"/>
        <v>-0.29426025009181417</v>
      </c>
      <c r="I12" s="6">
        <f t="shared" si="0"/>
        <v>-0.11334509635161742</v>
      </c>
      <c r="J12" s="6">
        <f t="shared" si="0"/>
        <v>0.04118354551553853</v>
      </c>
      <c r="K12" s="6">
        <f t="shared" si="0"/>
        <v>0.1436484539861885</v>
      </c>
      <c r="L12" s="6">
        <f t="shared" si="0"/>
        <v>0.17942067578742285</v>
      </c>
      <c r="M12" s="6">
        <f t="shared" si="0"/>
        <v>0.1436484539861885</v>
      </c>
      <c r="N12" s="6">
        <f t="shared" si="0"/>
        <v>0.04118354551553853</v>
      </c>
      <c r="O12" s="6">
        <f t="shared" si="0"/>
        <v>-0.11334509635161742</v>
      </c>
      <c r="P12" s="6">
        <f t="shared" si="0"/>
        <v>-0.29426025009181417</v>
      </c>
      <c r="Q12" s="6">
        <f t="shared" si="0"/>
        <v>-0.46203559967539753</v>
      </c>
      <c r="R12" s="6">
        <f t="shared" si="0"/>
        <v>-0.5630855489605987</v>
      </c>
      <c r="S12" s="6">
        <f t="shared" si="2"/>
        <v>-0.5401101761124684</v>
      </c>
      <c r="T12" s="6">
        <f t="shared" si="2"/>
        <v>-0.3596308301370877</v>
      </c>
      <c r="U12" s="6">
        <f t="shared" si="2"/>
        <v>-0.05229138531161998</v>
      </c>
      <c r="V12" s="7">
        <f t="shared" si="2"/>
        <v>0.2605785037680469</v>
      </c>
    </row>
    <row r="13" spans="1:22" ht="12.75">
      <c r="A13" s="5">
        <v>-0.4</v>
      </c>
      <c r="B13" s="6">
        <f t="shared" si="1"/>
        <v>0.19053536265888613</v>
      </c>
      <c r="C13" s="6">
        <f t="shared" si="0"/>
        <v>-0.14651519698495133</v>
      </c>
      <c r="D13" s="6">
        <f t="shared" si="0"/>
        <v>-0.434137663072975</v>
      </c>
      <c r="E13" s="6">
        <f t="shared" si="0"/>
        <v>-0.5660065432277838</v>
      </c>
      <c r="F13" s="6">
        <f t="shared" si="0"/>
        <v>-0.5314198454829754</v>
      </c>
      <c r="G13" s="6">
        <f t="shared" si="0"/>
        <v>-0.37810537744840134</v>
      </c>
      <c r="H13" s="6">
        <f t="shared" si="0"/>
        <v>-0.16934644278802913</v>
      </c>
      <c r="I13" s="6">
        <f t="shared" si="0"/>
        <v>0.04118354551553853</v>
      </c>
      <c r="J13" s="6">
        <f t="shared" si="0"/>
        <v>0.21600900444695847</v>
      </c>
      <c r="K13" s="6">
        <f t="shared" si="0"/>
        <v>0.33078586002298793</v>
      </c>
      <c r="L13" s="6">
        <f t="shared" si="0"/>
        <v>0.37077744480281305</v>
      </c>
      <c r="M13" s="6">
        <f t="shared" si="0"/>
        <v>0.33078586002298793</v>
      </c>
      <c r="N13" s="6">
        <f t="shared" si="0"/>
        <v>0.21600900444695847</v>
      </c>
      <c r="O13" s="6">
        <f t="shared" si="0"/>
        <v>0.04118354551553853</v>
      </c>
      <c r="P13" s="6">
        <f t="shared" si="0"/>
        <v>-0.16934644278802913</v>
      </c>
      <c r="Q13" s="6">
        <f t="shared" si="0"/>
        <v>-0.37810537744840134</v>
      </c>
      <c r="R13" s="6">
        <f t="shared" si="0"/>
        <v>-0.5314198454829754</v>
      </c>
      <c r="S13" s="6">
        <f t="shared" si="2"/>
        <v>-0.5660065432277838</v>
      </c>
      <c r="T13" s="6">
        <f t="shared" si="2"/>
        <v>-0.434137663072975</v>
      </c>
      <c r="U13" s="6">
        <f t="shared" si="2"/>
        <v>-0.14651519698495133</v>
      </c>
      <c r="V13" s="7">
        <f t="shared" si="2"/>
        <v>0.19053536265888613</v>
      </c>
    </row>
    <row r="14" spans="1:22" ht="12.75">
      <c r="A14" s="5">
        <v>-0.2</v>
      </c>
      <c r="B14" s="6">
        <f t="shared" si="1"/>
        <v>0.1433331079373012</v>
      </c>
      <c r="C14" s="6">
        <f t="shared" si="0"/>
        <v>-0.20255116674947815</v>
      </c>
      <c r="D14" s="6">
        <f t="shared" si="0"/>
        <v>-0.47263318442357444</v>
      </c>
      <c r="E14" s="6">
        <f t="shared" si="0"/>
        <v>-0.5715724344079769</v>
      </c>
      <c r="F14" s="6">
        <f t="shared" si="0"/>
        <v>-0.5010248655158682</v>
      </c>
      <c r="G14" s="6">
        <f t="shared" si="0"/>
        <v>-0.3165866371590696</v>
      </c>
      <c r="H14" s="6">
        <f t="shared" si="0"/>
        <v>-0.08408510486050334</v>
      </c>
      <c r="I14" s="6">
        <f t="shared" si="0"/>
        <v>0.1436484539861885</v>
      </c>
      <c r="J14" s="6">
        <f t="shared" si="0"/>
        <v>0.33078586002298793</v>
      </c>
      <c r="K14" s="6">
        <f t="shared" si="0"/>
        <v>0.45353592988735786</v>
      </c>
      <c r="L14" s="6">
        <f t="shared" si="0"/>
        <v>0.4963898018857492</v>
      </c>
      <c r="M14" s="6">
        <f t="shared" si="0"/>
        <v>0.45353592988735786</v>
      </c>
      <c r="N14" s="6">
        <f t="shared" si="0"/>
        <v>0.33078586002298793</v>
      </c>
      <c r="O14" s="6">
        <f t="shared" si="0"/>
        <v>0.1436484539861885</v>
      </c>
      <c r="P14" s="6">
        <f t="shared" si="0"/>
        <v>-0.08408510486050334</v>
      </c>
      <c r="Q14" s="6">
        <f t="shared" si="0"/>
        <v>-0.3165866371590696</v>
      </c>
      <c r="R14" s="6">
        <f t="shared" si="0"/>
        <v>-0.5010248655158682</v>
      </c>
      <c r="S14" s="6">
        <f t="shared" si="2"/>
        <v>-0.5715724344079769</v>
      </c>
      <c r="T14" s="6">
        <f t="shared" si="2"/>
        <v>-0.47263318442357444</v>
      </c>
      <c r="U14" s="6">
        <f t="shared" si="2"/>
        <v>-0.20255116674947815</v>
      </c>
      <c r="V14" s="7">
        <f t="shared" si="2"/>
        <v>0.1433331079373012</v>
      </c>
    </row>
    <row r="15" spans="1:22" ht="12.75">
      <c r="A15" s="5">
        <v>0</v>
      </c>
      <c r="B15" s="6">
        <f t="shared" si="1"/>
        <v>0.1268575858683853</v>
      </c>
      <c r="C15" s="6">
        <f t="shared" si="0"/>
        <v>-0.220974784404835</v>
      </c>
      <c r="D15" s="6">
        <f t="shared" si="0"/>
        <v>-0.48427974910648885</v>
      </c>
      <c r="E15" s="6">
        <f t="shared" si="0"/>
        <v>-0.5716810760470937</v>
      </c>
      <c r="F15" s="6">
        <f t="shared" si="0"/>
        <v>-0.4889825765967632</v>
      </c>
      <c r="G15" s="6">
        <f t="shared" si="0"/>
        <v>-0.29426025009181417</v>
      </c>
      <c r="H15" s="6">
        <f t="shared" si="0"/>
        <v>-0.05399586677533003</v>
      </c>
      <c r="I15" s="6">
        <f t="shared" si="0"/>
        <v>0.17942067578742285</v>
      </c>
      <c r="J15" s="6">
        <f t="shared" si="0"/>
        <v>0.37077744480281305</v>
      </c>
      <c r="K15" s="6">
        <f t="shared" si="0"/>
        <v>0.4963898018857492</v>
      </c>
      <c r="L15" s="6">
        <f t="shared" si="0"/>
        <v>0.5403023058681398</v>
      </c>
      <c r="M15" s="6">
        <f t="shared" si="0"/>
        <v>0.4963898018857492</v>
      </c>
      <c r="N15" s="6">
        <f t="shared" si="0"/>
        <v>0.37077744480281305</v>
      </c>
      <c r="O15" s="6">
        <f t="shared" si="0"/>
        <v>0.17942067578742285</v>
      </c>
      <c r="P15" s="6">
        <f t="shared" si="0"/>
        <v>-0.05399586677533003</v>
      </c>
      <c r="Q15" s="6">
        <f t="shared" si="0"/>
        <v>-0.29426025009181417</v>
      </c>
      <c r="R15" s="6">
        <f t="shared" si="0"/>
        <v>-0.4889825765967632</v>
      </c>
      <c r="S15" s="6">
        <f t="shared" si="2"/>
        <v>-0.5716810760470937</v>
      </c>
      <c r="T15" s="6">
        <f t="shared" si="2"/>
        <v>-0.48427974910648885</v>
      </c>
      <c r="U15" s="6">
        <f t="shared" si="2"/>
        <v>-0.220974784404835</v>
      </c>
      <c r="V15" s="7">
        <f t="shared" si="2"/>
        <v>0.1268575858683853</v>
      </c>
    </row>
    <row r="16" spans="1:22" ht="12.75">
      <c r="A16" s="5">
        <v>0.2</v>
      </c>
      <c r="B16" s="6">
        <f t="shared" si="1"/>
        <v>0.1433331079373012</v>
      </c>
      <c r="C16" s="6">
        <f t="shared" si="0"/>
        <v>-0.20255116674947815</v>
      </c>
      <c r="D16" s="6">
        <f t="shared" si="0"/>
        <v>-0.47263318442357444</v>
      </c>
      <c r="E16" s="6">
        <f t="shared" si="0"/>
        <v>-0.5715724344079769</v>
      </c>
      <c r="F16" s="6">
        <f t="shared" si="0"/>
        <v>-0.5010248655158682</v>
      </c>
      <c r="G16" s="6">
        <f t="shared" si="0"/>
        <v>-0.3165866371590696</v>
      </c>
      <c r="H16" s="6">
        <f t="shared" si="0"/>
        <v>-0.08408510486050334</v>
      </c>
      <c r="I16" s="6">
        <f t="shared" si="0"/>
        <v>0.1436484539861885</v>
      </c>
      <c r="J16" s="6">
        <f t="shared" si="0"/>
        <v>0.33078586002298793</v>
      </c>
      <c r="K16" s="6">
        <f t="shared" si="0"/>
        <v>0.45353592988735786</v>
      </c>
      <c r="L16" s="6">
        <f t="shared" si="0"/>
        <v>0.4963898018857492</v>
      </c>
      <c r="M16" s="6">
        <f t="shared" si="0"/>
        <v>0.45353592988735786</v>
      </c>
      <c r="N16" s="6">
        <f t="shared" si="0"/>
        <v>0.33078586002298793</v>
      </c>
      <c r="O16" s="6">
        <f t="shared" si="0"/>
        <v>0.1436484539861885</v>
      </c>
      <c r="P16" s="6">
        <f t="shared" si="0"/>
        <v>-0.08408510486050334</v>
      </c>
      <c r="Q16" s="6">
        <f t="shared" si="0"/>
        <v>-0.3165866371590696</v>
      </c>
      <c r="R16" s="6">
        <f aca="true" t="shared" si="3" ref="R16:R25">(COS(R$4^2+$A16^2+1)/SQRT(R$4^2+$A16^2+1))</f>
        <v>-0.5010248655158682</v>
      </c>
      <c r="S16" s="6">
        <f t="shared" si="2"/>
        <v>-0.5715724344079769</v>
      </c>
      <c r="T16" s="6">
        <f t="shared" si="2"/>
        <v>-0.47263318442357444</v>
      </c>
      <c r="U16" s="6">
        <f t="shared" si="2"/>
        <v>-0.20255116674947815</v>
      </c>
      <c r="V16" s="7">
        <f t="shared" si="2"/>
        <v>0.1433331079373012</v>
      </c>
    </row>
    <row r="17" spans="1:22" ht="12.75">
      <c r="A17" s="5">
        <v>0.4</v>
      </c>
      <c r="B17" s="6">
        <f t="shared" si="1"/>
        <v>0.19053536265888613</v>
      </c>
      <c r="C17" s="6">
        <f t="shared" si="0"/>
        <v>-0.14651519698495133</v>
      </c>
      <c r="D17" s="6">
        <f t="shared" si="0"/>
        <v>-0.434137663072975</v>
      </c>
      <c r="E17" s="6">
        <f t="shared" si="0"/>
        <v>-0.5660065432277838</v>
      </c>
      <c r="F17" s="6">
        <f t="shared" si="0"/>
        <v>-0.5314198454829754</v>
      </c>
      <c r="G17" s="6">
        <f t="shared" si="0"/>
        <v>-0.37810537744840134</v>
      </c>
      <c r="H17" s="6">
        <f t="shared" si="0"/>
        <v>-0.16934644278802913</v>
      </c>
      <c r="I17" s="6">
        <f t="shared" si="0"/>
        <v>0.04118354551553853</v>
      </c>
      <c r="J17" s="6">
        <f t="shared" si="0"/>
        <v>0.21600900444695847</v>
      </c>
      <c r="K17" s="6">
        <f t="shared" si="0"/>
        <v>0.33078586002298793</v>
      </c>
      <c r="L17" s="6">
        <f t="shared" si="0"/>
        <v>0.37077744480281305</v>
      </c>
      <c r="M17" s="6">
        <f t="shared" si="0"/>
        <v>0.33078586002298793</v>
      </c>
      <c r="N17" s="6">
        <f t="shared" si="0"/>
        <v>0.21600900444695847</v>
      </c>
      <c r="O17" s="6">
        <f t="shared" si="0"/>
        <v>0.04118354551553853</v>
      </c>
      <c r="P17" s="6">
        <f t="shared" si="0"/>
        <v>-0.16934644278802913</v>
      </c>
      <c r="Q17" s="6">
        <f t="shared" si="0"/>
        <v>-0.37810537744840134</v>
      </c>
      <c r="R17" s="6">
        <f t="shared" si="3"/>
        <v>-0.5314198454829754</v>
      </c>
      <c r="S17" s="6">
        <f t="shared" si="2"/>
        <v>-0.5660065432277838</v>
      </c>
      <c r="T17" s="6">
        <f t="shared" si="2"/>
        <v>-0.434137663072975</v>
      </c>
      <c r="U17" s="6">
        <f t="shared" si="2"/>
        <v>-0.14651519698495133</v>
      </c>
      <c r="V17" s="7">
        <f t="shared" si="2"/>
        <v>0.19053536265888613</v>
      </c>
    </row>
    <row r="18" spans="1:22" ht="12.75">
      <c r="A18" s="5">
        <v>0.6</v>
      </c>
      <c r="B18" s="6">
        <f t="shared" si="1"/>
        <v>0.2605785037680469</v>
      </c>
      <c r="C18" s="6">
        <f t="shared" si="0"/>
        <v>-0.05229138531161998</v>
      </c>
      <c r="D18" s="6">
        <f t="shared" si="0"/>
        <v>-0.3596308301370877</v>
      </c>
      <c r="E18" s="6">
        <f t="shared" si="0"/>
        <v>-0.5401101761124684</v>
      </c>
      <c r="F18" s="6">
        <f t="shared" si="0"/>
        <v>-0.5630855489605987</v>
      </c>
      <c r="G18" s="6">
        <f t="shared" si="0"/>
        <v>-0.46203559967539753</v>
      </c>
      <c r="H18" s="6">
        <f t="shared" si="0"/>
        <v>-0.29426025009181417</v>
      </c>
      <c r="I18" s="6">
        <f t="shared" si="0"/>
        <v>-0.11334509635161742</v>
      </c>
      <c r="J18" s="6">
        <f t="shared" si="0"/>
        <v>0.04118354551553853</v>
      </c>
      <c r="K18" s="6">
        <f t="shared" si="0"/>
        <v>0.1436484539861885</v>
      </c>
      <c r="L18" s="6">
        <f t="shared" si="0"/>
        <v>0.17942067578742285</v>
      </c>
      <c r="M18" s="6">
        <f t="shared" si="0"/>
        <v>0.1436484539861885</v>
      </c>
      <c r="N18" s="6">
        <f t="shared" si="0"/>
        <v>0.04118354551553853</v>
      </c>
      <c r="O18" s="6">
        <f t="shared" si="0"/>
        <v>-0.11334509635161742</v>
      </c>
      <c r="P18" s="6">
        <f t="shared" si="0"/>
        <v>-0.29426025009181417</v>
      </c>
      <c r="Q18" s="6">
        <f t="shared" si="0"/>
        <v>-0.46203559967539753</v>
      </c>
      <c r="R18" s="6">
        <f t="shared" si="3"/>
        <v>-0.5630855489605987</v>
      </c>
      <c r="S18" s="6">
        <f t="shared" si="2"/>
        <v>-0.5401101761124684</v>
      </c>
      <c r="T18" s="6">
        <f t="shared" si="2"/>
        <v>-0.3596308301370877</v>
      </c>
      <c r="U18" s="6">
        <f t="shared" si="2"/>
        <v>-0.05229138531161998</v>
      </c>
      <c r="V18" s="7">
        <f t="shared" si="2"/>
        <v>0.2605785037680469</v>
      </c>
    </row>
    <row r="19" spans="1:22" ht="12.75">
      <c r="A19" s="5">
        <v>0.8</v>
      </c>
      <c r="B19" s="6">
        <f t="shared" si="1"/>
        <v>0.33694053750830394</v>
      </c>
      <c r="C19" s="6">
        <f t="shared" si="0"/>
        <v>0.07551918203064119</v>
      </c>
      <c r="D19" s="6">
        <f t="shared" si="0"/>
        <v>-0.23922278565509777</v>
      </c>
      <c r="E19" s="6">
        <f t="shared" si="0"/>
        <v>-0.47263318442357477</v>
      </c>
      <c r="F19" s="6">
        <f t="shared" si="0"/>
        <v>-0.5687224061725095</v>
      </c>
      <c r="G19" s="6">
        <f t="shared" si="0"/>
        <v>-0.5396441072299263</v>
      </c>
      <c r="H19" s="6">
        <f t="shared" si="0"/>
        <v>-0.43128737862460936</v>
      </c>
      <c r="I19" s="6">
        <f t="shared" si="0"/>
        <v>-0.29426025009181417</v>
      </c>
      <c r="J19" s="6">
        <f t="shared" si="0"/>
        <v>-0.16934644278802913</v>
      </c>
      <c r="K19" s="6">
        <f t="shared" si="0"/>
        <v>-0.08408510486050334</v>
      </c>
      <c r="L19" s="6">
        <f t="shared" si="0"/>
        <v>-0.05399586677533003</v>
      </c>
      <c r="M19" s="6">
        <f t="shared" si="0"/>
        <v>-0.08408510486050334</v>
      </c>
      <c r="N19" s="6">
        <f t="shared" si="0"/>
        <v>-0.16934644278802913</v>
      </c>
      <c r="O19" s="6">
        <f t="shared" si="0"/>
        <v>-0.29426025009181417</v>
      </c>
      <c r="P19" s="6">
        <f t="shared" si="0"/>
        <v>-0.43128737862460936</v>
      </c>
      <c r="Q19" s="6">
        <f t="shared" si="0"/>
        <v>-0.5396441072299263</v>
      </c>
      <c r="R19" s="6">
        <f t="shared" si="3"/>
        <v>-0.5687224061725095</v>
      </c>
      <c r="S19" s="6">
        <f t="shared" si="2"/>
        <v>-0.47263318442357477</v>
      </c>
      <c r="T19" s="6">
        <f t="shared" si="2"/>
        <v>-0.23922278565509777</v>
      </c>
      <c r="U19" s="6">
        <f t="shared" si="2"/>
        <v>0.07551918203064119</v>
      </c>
      <c r="V19" s="7">
        <f t="shared" si="2"/>
        <v>0.33694053750830394</v>
      </c>
    </row>
    <row r="20" spans="1:22" ht="12.75">
      <c r="A20" s="5">
        <v>1</v>
      </c>
      <c r="B20" s="6">
        <f t="shared" si="1"/>
        <v>0.39198787807920926</v>
      </c>
      <c r="C20" s="6">
        <f t="shared" si="0"/>
        <v>0.2199421840069418</v>
      </c>
      <c r="D20" s="6">
        <f t="shared" si="0"/>
        <v>-0.07108679683483392</v>
      </c>
      <c r="E20" s="6">
        <f t="shared" si="0"/>
        <v>-0.34341378498737096</v>
      </c>
      <c r="F20" s="6">
        <f t="shared" si="0"/>
        <v>-0.515336025027292</v>
      </c>
      <c r="G20" s="6">
        <f t="shared" si="0"/>
        <v>-0.5715724344079769</v>
      </c>
      <c r="H20" s="6">
        <f t="shared" si="0"/>
        <v>-0.5396441072299263</v>
      </c>
      <c r="I20" s="6">
        <f t="shared" si="0"/>
        <v>-0.46203559967539753</v>
      </c>
      <c r="J20" s="6">
        <f t="shared" si="0"/>
        <v>-0.37810537744840134</v>
      </c>
      <c r="K20" s="6">
        <f t="shared" si="0"/>
        <v>-0.3165866371590696</v>
      </c>
      <c r="L20" s="6">
        <f t="shared" si="0"/>
        <v>-0.29426025009181417</v>
      </c>
      <c r="M20" s="6">
        <f t="shared" si="0"/>
        <v>-0.3165866371590696</v>
      </c>
      <c r="N20" s="6">
        <f t="shared" si="0"/>
        <v>-0.37810537744840134</v>
      </c>
      <c r="O20" s="6">
        <f t="shared" si="0"/>
        <v>-0.46203559967539753</v>
      </c>
      <c r="P20" s="6">
        <f t="shared" si="0"/>
        <v>-0.5396441072299263</v>
      </c>
      <c r="Q20" s="6">
        <f t="shared" si="0"/>
        <v>-0.5715724344079769</v>
      </c>
      <c r="R20" s="6">
        <f t="shared" si="3"/>
        <v>-0.515336025027292</v>
      </c>
      <c r="S20" s="6">
        <f t="shared" si="2"/>
        <v>-0.34341378498737096</v>
      </c>
      <c r="T20" s="6">
        <f t="shared" si="2"/>
        <v>-0.07108679683483392</v>
      </c>
      <c r="U20" s="6">
        <f t="shared" si="2"/>
        <v>0.2199421840069418</v>
      </c>
      <c r="V20" s="7">
        <f t="shared" si="2"/>
        <v>0.39198787807920926</v>
      </c>
    </row>
    <row r="21" spans="1:22" ht="12.75">
      <c r="A21" s="5">
        <v>1.2</v>
      </c>
      <c r="B21" s="6">
        <f t="shared" si="1"/>
        <v>0.38922004791575543</v>
      </c>
      <c r="C21" s="6">
        <f aca="true" t="shared" si="4" ref="C21:Q25">(COS(C$4^2+$A21^2+1)/SQRT(C$4^2+$A21^2+1))</f>
        <v>0.3455467167393841</v>
      </c>
      <c r="D21" s="6">
        <f t="shared" si="4"/>
        <v>0.1268575858683853</v>
      </c>
      <c r="E21" s="6">
        <f t="shared" si="4"/>
        <v>-0.14651519698495175</v>
      </c>
      <c r="F21" s="6">
        <f t="shared" si="4"/>
        <v>-0.37544532759138355</v>
      </c>
      <c r="G21" s="6">
        <f t="shared" si="4"/>
        <v>-0.515336025027292</v>
      </c>
      <c r="H21" s="6">
        <f t="shared" si="4"/>
        <v>-0.5687224061725095</v>
      </c>
      <c r="I21" s="6">
        <f t="shared" si="4"/>
        <v>-0.5630855489605987</v>
      </c>
      <c r="J21" s="6">
        <f t="shared" si="4"/>
        <v>-0.5314198454829754</v>
      </c>
      <c r="K21" s="6">
        <f t="shared" si="4"/>
        <v>-0.5010248655158682</v>
      </c>
      <c r="L21" s="6">
        <f t="shared" si="4"/>
        <v>-0.4889825765967632</v>
      </c>
      <c r="M21" s="6">
        <f t="shared" si="4"/>
        <v>-0.5010248655158682</v>
      </c>
      <c r="N21" s="6">
        <f t="shared" si="4"/>
        <v>-0.5314198454829754</v>
      </c>
      <c r="O21" s="6">
        <f t="shared" si="4"/>
        <v>-0.5630855489605987</v>
      </c>
      <c r="P21" s="6">
        <f t="shared" si="4"/>
        <v>-0.5687224061725095</v>
      </c>
      <c r="Q21" s="6">
        <f t="shared" si="4"/>
        <v>-0.515336025027292</v>
      </c>
      <c r="R21" s="6">
        <f t="shared" si="3"/>
        <v>-0.37544532759138355</v>
      </c>
      <c r="S21" s="6">
        <f t="shared" si="2"/>
        <v>-0.14651519698495175</v>
      </c>
      <c r="T21" s="6">
        <f t="shared" si="2"/>
        <v>0.1268575858683853</v>
      </c>
      <c r="U21" s="6">
        <f t="shared" si="2"/>
        <v>0.3455467167393841</v>
      </c>
      <c r="V21" s="7">
        <f t="shared" si="2"/>
        <v>0.38922004791575543</v>
      </c>
    </row>
    <row r="22" spans="1:22" ht="12.75">
      <c r="A22" s="5">
        <v>1.4</v>
      </c>
      <c r="B22" s="6">
        <f t="shared" si="1"/>
        <v>0.29549587877819905</v>
      </c>
      <c r="C22" s="6">
        <f t="shared" si="4"/>
        <v>0.4002209371970389</v>
      </c>
      <c r="D22" s="6">
        <f t="shared" si="4"/>
        <v>0.30757512050122504</v>
      </c>
      <c r="E22" s="6">
        <f t="shared" si="4"/>
        <v>0.0929273396353893</v>
      </c>
      <c r="F22" s="6">
        <f t="shared" si="4"/>
        <v>-0.14651519698495175</v>
      </c>
      <c r="G22" s="6">
        <f t="shared" si="4"/>
        <v>-0.34341378498737096</v>
      </c>
      <c r="H22" s="6">
        <f t="shared" si="4"/>
        <v>-0.47263318442357477</v>
      </c>
      <c r="I22" s="6">
        <f t="shared" si="4"/>
        <v>-0.5401101761124684</v>
      </c>
      <c r="J22" s="6">
        <f t="shared" si="4"/>
        <v>-0.5660065432277838</v>
      </c>
      <c r="K22" s="6">
        <f t="shared" si="4"/>
        <v>-0.5715724344079769</v>
      </c>
      <c r="L22" s="6">
        <f t="shared" si="4"/>
        <v>-0.5716810760470937</v>
      </c>
      <c r="M22" s="6">
        <f t="shared" si="4"/>
        <v>-0.5715724344079769</v>
      </c>
      <c r="N22" s="6">
        <f t="shared" si="4"/>
        <v>-0.5660065432277838</v>
      </c>
      <c r="O22" s="6">
        <f t="shared" si="4"/>
        <v>-0.5401101761124684</v>
      </c>
      <c r="P22" s="6">
        <f t="shared" si="4"/>
        <v>-0.47263318442357477</v>
      </c>
      <c r="Q22" s="6">
        <f t="shared" si="4"/>
        <v>-0.34341378498737096</v>
      </c>
      <c r="R22" s="6">
        <f t="shared" si="3"/>
        <v>-0.14651519698495175</v>
      </c>
      <c r="S22" s="6">
        <f t="shared" si="2"/>
        <v>0.0929273396353893</v>
      </c>
      <c r="T22" s="6">
        <f t="shared" si="2"/>
        <v>0.30757512050122504</v>
      </c>
      <c r="U22" s="6">
        <f t="shared" si="2"/>
        <v>0.4002209371970389</v>
      </c>
      <c r="V22" s="7">
        <f t="shared" si="2"/>
        <v>0.29549587877819905</v>
      </c>
    </row>
    <row r="23" spans="1:22" ht="12.75">
      <c r="A23" s="5">
        <v>1.6</v>
      </c>
      <c r="B23" s="6">
        <f t="shared" si="1"/>
        <v>0.10538662971330232</v>
      </c>
      <c r="C23" s="6">
        <f t="shared" si="4"/>
        <v>0.33339871824504264</v>
      </c>
      <c r="D23" s="6">
        <f t="shared" si="4"/>
        <v>0.39885581731815634</v>
      </c>
      <c r="E23" s="6">
        <f t="shared" si="4"/>
        <v>0.30757512050122504</v>
      </c>
      <c r="F23" s="6">
        <f t="shared" si="4"/>
        <v>0.1268575858683853</v>
      </c>
      <c r="G23" s="6">
        <f t="shared" si="4"/>
        <v>-0.07108679683483392</v>
      </c>
      <c r="H23" s="6">
        <f t="shared" si="4"/>
        <v>-0.23922278565509777</v>
      </c>
      <c r="I23" s="6">
        <f t="shared" si="4"/>
        <v>-0.3596308301370877</v>
      </c>
      <c r="J23" s="6">
        <f t="shared" si="4"/>
        <v>-0.434137663072975</v>
      </c>
      <c r="K23" s="6">
        <f t="shared" si="4"/>
        <v>-0.47263318442357444</v>
      </c>
      <c r="L23" s="6">
        <f t="shared" si="4"/>
        <v>-0.48427974910648885</v>
      </c>
      <c r="M23" s="6">
        <f t="shared" si="4"/>
        <v>-0.47263318442357444</v>
      </c>
      <c r="N23" s="6">
        <f t="shared" si="4"/>
        <v>-0.434137663072975</v>
      </c>
      <c r="O23" s="6">
        <f t="shared" si="4"/>
        <v>-0.3596308301370877</v>
      </c>
      <c r="P23" s="6">
        <f t="shared" si="4"/>
        <v>-0.23922278565509777</v>
      </c>
      <c r="Q23" s="6">
        <f t="shared" si="4"/>
        <v>-0.07108679683483392</v>
      </c>
      <c r="R23" s="6">
        <f t="shared" si="3"/>
        <v>0.1268575858683853</v>
      </c>
      <c r="S23" s="6">
        <f t="shared" si="2"/>
        <v>0.30757512050122504</v>
      </c>
      <c r="T23" s="6">
        <f t="shared" si="2"/>
        <v>0.39885581731815634</v>
      </c>
      <c r="U23" s="6">
        <f t="shared" si="2"/>
        <v>0.33339871824504264</v>
      </c>
      <c r="V23" s="7">
        <f t="shared" si="2"/>
        <v>0.10538662971330232</v>
      </c>
    </row>
    <row r="24" spans="1:22" ht="12.75">
      <c r="A24" s="5">
        <v>1.8</v>
      </c>
      <c r="B24" s="6">
        <f t="shared" si="1"/>
        <v>-0.13116095208698447</v>
      </c>
      <c r="C24" s="6">
        <f t="shared" si="4"/>
        <v>0.13357595482927784</v>
      </c>
      <c r="D24" s="6">
        <f t="shared" si="4"/>
        <v>0.33339871824504264</v>
      </c>
      <c r="E24" s="6">
        <f t="shared" si="4"/>
        <v>0.4002209371970389</v>
      </c>
      <c r="F24" s="6">
        <f t="shared" si="4"/>
        <v>0.3455467167393841</v>
      </c>
      <c r="G24" s="6">
        <f t="shared" si="4"/>
        <v>0.2199421840069418</v>
      </c>
      <c r="H24" s="6">
        <f t="shared" si="4"/>
        <v>0.07551918203064119</v>
      </c>
      <c r="I24" s="6">
        <f t="shared" si="4"/>
        <v>-0.05229138531161998</v>
      </c>
      <c r="J24" s="6">
        <f t="shared" si="4"/>
        <v>-0.14651519698495133</v>
      </c>
      <c r="K24" s="6">
        <f t="shared" si="4"/>
        <v>-0.20255116674947815</v>
      </c>
      <c r="L24" s="6">
        <f t="shared" si="4"/>
        <v>-0.220974784404835</v>
      </c>
      <c r="M24" s="6">
        <f t="shared" si="4"/>
        <v>-0.20255116674947815</v>
      </c>
      <c r="N24" s="6">
        <f t="shared" si="4"/>
        <v>-0.14651519698495133</v>
      </c>
      <c r="O24" s="6">
        <f t="shared" si="4"/>
        <v>-0.05229138531161998</v>
      </c>
      <c r="P24" s="6">
        <f t="shared" si="4"/>
        <v>0.07551918203064119</v>
      </c>
      <c r="Q24" s="6">
        <f t="shared" si="4"/>
        <v>0.2199421840069418</v>
      </c>
      <c r="R24" s="6">
        <f t="shared" si="3"/>
        <v>0.3455467167393841</v>
      </c>
      <c r="S24" s="6">
        <f t="shared" si="2"/>
        <v>0.4002209371970389</v>
      </c>
      <c r="T24" s="6">
        <f t="shared" si="2"/>
        <v>0.33339871824504264</v>
      </c>
      <c r="U24" s="6">
        <f t="shared" si="2"/>
        <v>0.13357595482927784</v>
      </c>
      <c r="V24" s="7">
        <f t="shared" si="2"/>
        <v>-0.13116095208698447</v>
      </c>
    </row>
    <row r="25" spans="1:22" ht="13.5" thickBot="1">
      <c r="A25" s="8">
        <v>2</v>
      </c>
      <c r="B25" s="9">
        <f t="shared" si="1"/>
        <v>-0.3037100872948923</v>
      </c>
      <c r="C25" s="9">
        <f t="shared" si="4"/>
        <v>-0.13116095208698447</v>
      </c>
      <c r="D25" s="9">
        <f t="shared" si="4"/>
        <v>0.10538662971330232</v>
      </c>
      <c r="E25" s="9">
        <f t="shared" si="4"/>
        <v>0.29549587877819905</v>
      </c>
      <c r="F25" s="9">
        <f t="shared" si="4"/>
        <v>0.38922004791575543</v>
      </c>
      <c r="G25" s="9">
        <f t="shared" si="4"/>
        <v>0.39198787807920926</v>
      </c>
      <c r="H25" s="9">
        <f t="shared" si="4"/>
        <v>0.33694053750830394</v>
      </c>
      <c r="I25" s="9">
        <f t="shared" si="4"/>
        <v>0.2605785037680469</v>
      </c>
      <c r="J25" s="9">
        <f t="shared" si="4"/>
        <v>0.19053536265888613</v>
      </c>
      <c r="K25" s="9">
        <f t="shared" si="4"/>
        <v>0.1433331079373012</v>
      </c>
      <c r="L25" s="9">
        <f t="shared" si="4"/>
        <v>0.1268575858683853</v>
      </c>
      <c r="M25" s="9">
        <f t="shared" si="4"/>
        <v>0.1433331079373012</v>
      </c>
      <c r="N25" s="9">
        <f t="shared" si="4"/>
        <v>0.19053536265888613</v>
      </c>
      <c r="O25" s="9">
        <f t="shared" si="4"/>
        <v>0.2605785037680469</v>
      </c>
      <c r="P25" s="9">
        <f t="shared" si="4"/>
        <v>0.33694053750830394</v>
      </c>
      <c r="Q25" s="9">
        <f t="shared" si="4"/>
        <v>0.39198787807920926</v>
      </c>
      <c r="R25" s="9">
        <f t="shared" si="3"/>
        <v>0.38922004791575543</v>
      </c>
      <c r="S25" s="9">
        <f t="shared" si="2"/>
        <v>0.29549587877819905</v>
      </c>
      <c r="T25" s="9">
        <f t="shared" si="2"/>
        <v>0.10538662971330232</v>
      </c>
      <c r="U25" s="9">
        <f t="shared" si="2"/>
        <v>-0.13116095208698447</v>
      </c>
      <c r="V25" s="10">
        <f t="shared" si="2"/>
        <v>-0.3037100872948923</v>
      </c>
    </row>
    <row r="2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dcterms:created xsi:type="dcterms:W3CDTF">1996-10-08T23:32:33Z</dcterms:created>
  <dcterms:modified xsi:type="dcterms:W3CDTF">2010-03-13T12:39:55Z</dcterms:modified>
  <cp:category/>
  <cp:version/>
  <cp:contentType/>
  <cp:contentStatus/>
</cp:coreProperties>
</file>